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G:\Membership\GW\Eligibility Worksheet Templates\"/>
    </mc:Choice>
  </mc:AlternateContent>
  <xr:revisionPtr revIDLastSave="0" documentId="13_ncr:1_{B2288012-963B-43DB-B8D5-093707F913BE}" xr6:coauthVersionLast="47" xr6:coauthVersionMax="47" xr10:uidLastSave="{00000000-0000-0000-0000-000000000000}"/>
  <bookViews>
    <workbookView xWindow="-120" yWindow="-120" windowWidth="29040" windowHeight="15840" tabRatio="672" xr2:uid="{00000000-000D-0000-FFFF-FFFF00000000}"/>
  </bookViews>
  <sheets>
    <sheet name="Makes" sheetId="1" r:id="rId1"/>
    <sheet name="Stock" sheetId="5" r:id="rId2"/>
    <sheet name="Quarterly Certification" sheetId="6" r:id="rId3"/>
    <sheet name="Revenue Metrics Test - Life" sheetId="9" r:id="rId4"/>
    <sheet name="Mortgage Related Assets % Test " sheetId="8" r:id="rId5"/>
    <sheet name="QModule" sheetId="4" state="veryHidden" r:id="rId6"/>
  </sheets>
  <externalReferences>
    <externalReference r:id="rId7"/>
  </externalReferences>
  <definedNames>
    <definedName name="_ftn1" localSheetId="2">'Quarterly Certification'!#REF!</definedName>
    <definedName name="_ftnref1" localSheetId="2">'Quarterly Certification'!#REF!</definedName>
    <definedName name="_ToM14" localSheetId="3">#REF!</definedName>
    <definedName name="_ToM14">#REF!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Makes!$A$1:$K$38</definedName>
    <definedName name="_xlnm.Print_Area" localSheetId="4">'Mortgage Related Assets % Test '!$B$2:$L$23</definedName>
    <definedName name="_xlnm.Print_Area" localSheetId="3">'Revenue Metrics Test - Life'!$B$2:$D$62</definedName>
    <definedName name="_xlnm.Print_Area" localSheetId="1">Stock!$B$1:$K$40</definedName>
    <definedName name="QAtt8Count" localSheetId="3">#REF!</definedName>
    <definedName name="QAtt8Count" localSheetId="1">Stock!#REF!</definedName>
    <definedName name="QAtt8Count">#REF!</definedName>
    <definedName name="QAtt8DataPos" localSheetId="3">#REF!</definedName>
    <definedName name="QAtt8DataPos" localSheetId="1">Stock!#REF!</definedName>
    <definedName name="QAtt8DataPos">#REF!</definedName>
    <definedName name="QAtt8Dates" localSheetId="3">#REF!</definedName>
    <definedName name="QAtt8Dates" localSheetId="1">Stock!#REF!</definedName>
    <definedName name="QAtt8Dates">#REF!</definedName>
    <definedName name="QAtt8Left" localSheetId="3">#REF!</definedName>
    <definedName name="QAtt8Left" localSheetId="1">Stock!#REF!</definedName>
    <definedName name="QAtt8Left">#REF!</definedName>
    <definedName name="QAtt8Percent" localSheetId="3">#REF!</definedName>
    <definedName name="QAtt8Percent" localSheetId="1">Stock!#REF!</definedName>
    <definedName name="QAtt8Percent">#REF!</definedName>
    <definedName name="QAtt8PrCh" localSheetId="3">#REF!</definedName>
    <definedName name="QAtt8PrCh" localSheetId="1">Stock!#REF!</definedName>
    <definedName name="QAtt8PrCh">#REF!</definedName>
    <definedName name="QAtt8ToFind" localSheetId="3">#REF!</definedName>
    <definedName name="QAtt8ToFind" localSheetId="1">Stock!#REF!</definedName>
    <definedName name="QAtt8ToFind">#REF!</definedName>
    <definedName name="QDaisyChain" localSheetId="3">#REF!</definedName>
    <definedName name="QDaisyChain">#REF!</definedName>
    <definedName name="QMakesCount" localSheetId="3">[1]Makes!#REF!</definedName>
    <definedName name="QMakesCount">Makes!#REF!</definedName>
    <definedName name="QMakesDataPos" localSheetId="3">[1]Makes!#REF!</definedName>
    <definedName name="QMakesDataPos">Makes!#REF!</definedName>
    <definedName name="QMakesLeft" localSheetId="3">[1]Makes!#REF!</definedName>
    <definedName name="QMakesLeft">Makes!#REF!</definedName>
    <definedName name="QMakesPercent" localSheetId="3">[1]Makes!#REF!</definedName>
    <definedName name="QMakesPercent">Makes!#REF!</definedName>
    <definedName name="QMakesPrCh" localSheetId="3">[1]Makes!#REF!</definedName>
    <definedName name="QMakesPrCh">Makes!#REF!</definedName>
    <definedName name="QMakesToFind" localSheetId="3">[1]Makes!#REF!</definedName>
    <definedName name="QMakesToFind">Makes!#REF!</definedName>
    <definedName name="QMakesYN">Makes!$J$25</definedName>
    <definedName name="QMiscCount">#REF!</definedName>
    <definedName name="QMiscDataPos">#REF!</definedName>
    <definedName name="QMiscLeft">#REF!</definedName>
    <definedName name="QMiscPercent">#REF!</definedName>
    <definedName name="QMiscPrCh">#REF!</definedName>
    <definedName name="QMiscToFind">#REF!</definedName>
    <definedName name="QName">#REF!</definedName>
    <definedName name="QNameGet">#REF!</definedName>
    <definedName name="QNamePath">#REF!</definedName>
    <definedName name="QNamePut">#REF!</definedName>
    <definedName name="QPrCheck1">#REF!</definedName>
    <definedName name="QPrCheck2">#REF!</definedName>
    <definedName name="QQARCount">#REF!</definedName>
    <definedName name="QQARDataPos">#REF!</definedName>
    <definedName name="QQARLeft">#REF!</definedName>
    <definedName name="QQAROnly">#REF!</definedName>
    <definedName name="QQARPercent">#REF!</definedName>
    <definedName name="QQARPrCh">#REF!</definedName>
    <definedName name="QQARToFind">#REF!</definedName>
    <definedName name="QRunDate">#REF!</definedName>
    <definedName name="QSkipDel">#REF!</definedName>
    <definedName name="QSkipImp">#REF!</definedName>
    <definedName name="QSkipPrint">#REF!</definedName>
    <definedName name="QToday">#REF!</definedName>
    <definedName name="QType">#REF!</definedName>
    <definedName name="ToFAColl">#REF!</definedName>
    <definedName name="ToM14P">#REF!</definedName>
    <definedName name="ToMMBS">#REF!</definedName>
    <definedName name="ToMMBSP">#REF!</definedName>
    <definedName name="ToMMult">#REF!</definedName>
    <definedName name="ToMMultiP">#REF!</definedName>
    <definedName name="ToMTTL">#REF!</definedName>
    <definedName name="ToMTTLP">#REF!</definedName>
    <definedName name="ToProfitQs">#REF!</definedName>
    <definedName name="ToQAR">#REF!</definedName>
    <definedName name="ToRML">#REF!</definedName>
    <definedName name="ToRMLP">#REF!</definedName>
    <definedName name="ToTpl_Memo">#REF!</definedName>
    <definedName name="ToTpl_Memo1">#REF!</definedName>
    <definedName name="ToTpl_Memo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 i="9" l="1"/>
  <c r="C17" i="9"/>
  <c r="C34" i="9" s="1"/>
  <c r="C35" i="9" s="1"/>
  <c r="J19" i="8" l="1"/>
  <c r="J23" i="8" l="1"/>
  <c r="K23" i="8" l="1"/>
  <c r="J25" i="5"/>
  <c r="C33" i="6" l="1"/>
  <c r="J24" i="1"/>
  <c r="I36" i="5" l="1"/>
  <c r="I38" i="5"/>
  <c r="C38" i="5"/>
  <c r="E9" i="5" l="1"/>
  <c r="E11" i="5"/>
  <c r="J11" i="5"/>
  <c r="J26" i="5"/>
  <c r="J25" i="1"/>
  <c r="J27" i="5" l="1"/>
  <c r="J28" i="5" s="1"/>
</calcChain>
</file>

<file path=xl/sharedStrings.xml><?xml version="1.0" encoding="utf-8"?>
<sst xmlns="http://schemas.openxmlformats.org/spreadsheetml/2006/main" count="161" uniqueCount="124">
  <si>
    <t xml:space="preserve">Institution Name: </t>
  </si>
  <si>
    <t>Dollar Amount in Thousands</t>
  </si>
  <si>
    <t>Signed By:</t>
  </si>
  <si>
    <t>Print Name:</t>
  </si>
  <si>
    <t>Title:</t>
  </si>
  <si>
    <t>Date:</t>
  </si>
  <si>
    <t>(1)</t>
  </si>
  <si>
    <t>(2)</t>
  </si>
  <si>
    <t xml:space="preserve">NAIC Company Code: </t>
  </si>
  <si>
    <t>Insurance Company</t>
  </si>
  <si>
    <t>Home Mortgage Loan Eligibility Test</t>
  </si>
  <si>
    <t xml:space="preserve">Quarter Ended: </t>
  </si>
  <si>
    <t>Long-Term First Lien Single Family Mortgage Loans</t>
  </si>
  <si>
    <t>Long-Term First Lien Multifamily Mortgage Loans</t>
  </si>
  <si>
    <t xml:space="preserve">GNMA Insured or Guaranteed Pass-Through Mortgage-Backed Securities </t>
  </si>
  <si>
    <t>FNMA and FHLMC Insured or Guaranteed Pass-Through Mortgage-Backed Securities</t>
  </si>
  <si>
    <t>All Other Pass-Through Mortgage-Backed Securities</t>
  </si>
  <si>
    <t>Long-Term Home Mortgage Loans (Sum of Above)</t>
  </si>
  <si>
    <t>Pass makes long-term home mortgage loan eligibility test?</t>
  </si>
  <si>
    <t>Single Family Mortgage Loans</t>
  </si>
  <si>
    <t>Multifamily Mortgage Loans</t>
  </si>
  <si>
    <t>Commercial Mortgage Loans</t>
  </si>
  <si>
    <t>GNMA Issued or Guaranteed Pass-Through Mortgage-Backed Securities</t>
  </si>
  <si>
    <t>FNMA and FHLMC Issued or Guaranteed Pass-Through Mortgage-Backed Securities</t>
  </si>
  <si>
    <t>GSE Issued or Guaranteed CMOs and REMICs</t>
  </si>
  <si>
    <t>All Other CMOs and REMICs</t>
  </si>
  <si>
    <t>Round (1) to the next highest $100</t>
  </si>
  <si>
    <t>Membership Stock Purchase Requirement - the greater of $1,000 or (2)</t>
  </si>
  <si>
    <t>Mortgage Related Assets</t>
  </si>
  <si>
    <t>Sum of Above</t>
  </si>
  <si>
    <t>Membership Stock Purchase Requirement</t>
  </si>
  <si>
    <t xml:space="preserve">     backed by Long-Term First Lien Single Family or Multifamily Mortgage Loans</t>
  </si>
  <si>
    <t>Non-US Gov't Issued &amp; Collateralized by GSE Issued or Guaranteed CMOs &amp; REMICs</t>
  </si>
  <si>
    <t xml:space="preserve">Makes (Originates or Purchases) Long-Term (Original Term to Maturity &gt;= 5 Years) </t>
  </si>
  <si>
    <t>*</t>
  </si>
  <si>
    <t>* These fields automatically calculate based on the numbers entered above.</t>
  </si>
  <si>
    <t>0.125% of Mortgage Related Assets</t>
  </si>
  <si>
    <t>Investment Schedule</t>
  </si>
  <si>
    <t xml:space="preserve">information provided above.     </t>
  </si>
  <si>
    <t xml:space="preserve">The undersigned has reviewed this information knowing that the Federal Home Loan Bank of New York is relying on the   </t>
  </si>
  <si>
    <t>The undersigned has reviewed this information knowing that the Federal Home Loan Bank of New York is relying on</t>
  </si>
  <si>
    <t xml:space="preserve">the information provided above.     </t>
  </si>
  <si>
    <t>For additional membership requirements, please contact a Calling Officer at (212) 441-6700 or 
the Membership Team at (212) 441-6787 or via E-Mail at  Alexies.Sornoza@fhlbny.com or Sonia.Soto@fhlbny.com</t>
  </si>
  <si>
    <t xml:space="preserve">If you have any questions, please contact a Calling Officer at (212) 441-6700 or the Membership Team at (212) 441-6787. or    </t>
  </si>
  <si>
    <t>via E-Mail at  Alexies.Sornoza@fhlbny.com or Sonia.Soto@fhlbny.com</t>
  </si>
  <si>
    <t>Federal Home Loan Bank of New York</t>
  </si>
  <si>
    <t>New York, NY 10178</t>
  </si>
  <si>
    <t>Further, FHLBNY requires the Member provide the following financial metrics:</t>
  </si>
  <si>
    <t>1-4 family (single family) residential mortgage loans</t>
  </si>
  <si>
    <t>90 days or more past due and nonaccrual</t>
  </si>
  <si>
    <t>1-4 family residential mortgage loans</t>
  </si>
  <si>
    <t>Multifamily residential mortgage loans</t>
  </si>
  <si>
    <t>U.S. Government agency and sponsored</t>
  </si>
  <si>
    <t>Mortgage-backed securities</t>
  </si>
  <si>
    <t xml:space="preserve">Title:          </t>
  </si>
  <si>
    <t xml:space="preserve">Date:         </t>
  </si>
  <si>
    <t>101 Park Avenue – 7th Floor</t>
  </si>
  <si>
    <t>Insurance Company Quarterly Certification</t>
  </si>
  <si>
    <t>1.     FHLBNY</t>
  </si>
  <si>
    <t>3.     Total</t>
  </si>
  <si>
    <t>-</t>
  </si>
  <si>
    <t>2.     All Others</t>
  </si>
  <si>
    <r>
      <t>•</t>
    </r>
    <r>
      <rPr>
        <sz val="16"/>
        <color rgb="FF000000"/>
        <rFont val="AvantGarde Bk BT"/>
        <family val="2"/>
      </rPr>
      <t>GSE debt</t>
    </r>
  </si>
  <si>
    <t>Single family residential mortgage loans</t>
  </si>
  <si>
    <t>FNMA/FHLMC Issued or Guaranteed Pass-Through Mortgage-Backed Securities</t>
  </si>
  <si>
    <t>Net Admitted Assets (excluding Separate and Segregated Accounts)</t>
  </si>
  <si>
    <t>Total Mortgage Related Assets</t>
  </si>
  <si>
    <t xml:space="preserve">Name: </t>
  </si>
  <si>
    <t>agency securities (exclude mortgage-backed securities)</t>
  </si>
  <si>
    <t>Listing of ratio components</t>
  </si>
  <si>
    <t>Total Numerator</t>
  </si>
  <si>
    <t>Total Denominator</t>
  </si>
  <si>
    <t>(List of ratio components are noted below)</t>
  </si>
  <si>
    <t xml:space="preserve">Insert Member Name: </t>
  </si>
  <si>
    <t>Insert Quarter End Period as of Date:</t>
  </si>
  <si>
    <t xml:space="preserve">Revenue Metric Ratio (minimum is 50% or greater): </t>
  </si>
  <si>
    <t>Result</t>
  </si>
  <si>
    <t>Threshold</t>
  </si>
  <si>
    <t>(in thousands)</t>
  </si>
  <si>
    <t>Revenue Metric Ratio *</t>
  </si>
  <si>
    <r>
      <rPr>
        <b/>
        <u/>
        <sz val="10"/>
        <rFont val="Arial"/>
        <family val="2"/>
      </rPr>
      <t>Definition of Insurance Company</t>
    </r>
    <r>
      <rPr>
        <sz val="10"/>
        <rFont val="Arial"/>
        <family val="2"/>
      </rPr>
      <t>: an entity that holds an insurance license or charter under the laws of a State/Territory/Commonwealth and whose primary business is the underwriting of insurance for persons or entities that are not its affiliates.</t>
    </r>
  </si>
  <si>
    <r>
      <t>Re:</t>
    </r>
    <r>
      <rPr>
        <b/>
        <sz val="10"/>
        <rFont val="Arial"/>
        <family val="2"/>
      </rPr>
      <t xml:space="preserve"> </t>
    </r>
    <r>
      <rPr>
        <b/>
        <sz val="10"/>
        <color rgb="FF0070C0"/>
        <rFont val="Arial"/>
        <family val="2"/>
      </rPr>
      <t>Insert Member Name</t>
    </r>
  </si>
  <si>
    <r>
      <t xml:space="preserve">The undersigned hereby certifies that, as of </t>
    </r>
    <r>
      <rPr>
        <b/>
        <sz val="10"/>
        <color rgb="FF0070C0"/>
        <rFont val="Arial"/>
        <family val="2"/>
      </rPr>
      <t>[Insert Date of Quarter End Period</t>
    </r>
    <r>
      <rPr>
        <b/>
        <sz val="10"/>
        <color theme="1"/>
        <rFont val="Arial"/>
        <family val="2"/>
      </rPr>
      <t>,</t>
    </r>
    <r>
      <rPr>
        <b/>
        <sz val="10"/>
        <color rgb="FF0070C0"/>
        <rFont val="Arial"/>
        <family val="2"/>
      </rPr>
      <t xml:space="preserve"> Insert Member Name]</t>
    </r>
    <r>
      <rPr>
        <sz val="10"/>
        <rFont val="Arial"/>
        <family val="2"/>
      </rPr>
      <t xml:space="preserve"> has not pledged or transferred any securities as collateral for a loan when such loan and all other outstanding loans secured by pledge or deposit of its securities exceeded, at the time the loan was made,</t>
    </r>
    <r>
      <rPr>
        <sz val="10"/>
        <color rgb="FF0070C0"/>
        <rFont val="Arial"/>
        <family val="2"/>
      </rPr>
      <t xml:space="preserve"> </t>
    </r>
    <r>
      <rPr>
        <b/>
        <sz val="10"/>
        <color rgb="FF0070C0"/>
        <rFont val="Arial"/>
        <family val="2"/>
      </rPr>
      <t>[XXXX]</t>
    </r>
    <r>
      <rPr>
        <sz val="10"/>
        <rFont val="Arial"/>
        <family val="2"/>
      </rPr>
      <t xml:space="preserve"> percent of its admitted assets shown in the Quarterly Statement of name of member.  The undersigned makes this statement knowing that the Federal Home Loan Bank of New York is relying on this statement.</t>
    </r>
  </si>
  <si>
    <r>
      <t xml:space="preserve">As reported in the Quarterly Statement of </t>
    </r>
    <r>
      <rPr>
        <b/>
        <sz val="10"/>
        <color rgb="FF0070C0"/>
        <rFont val="Arial"/>
        <family val="2"/>
      </rPr>
      <t>[Insert Member Name]</t>
    </r>
    <r>
      <rPr>
        <sz val="10"/>
        <rFont val="Arial"/>
        <family val="2"/>
      </rPr>
      <t xml:space="preserve"> provided to the National Association of Insurance Commissioners (“NAIC”) for the quarter ended</t>
    </r>
    <r>
      <rPr>
        <sz val="10"/>
        <color rgb="FF0070C0"/>
        <rFont val="Arial"/>
        <family val="2"/>
      </rPr>
      <t xml:space="preserve"> </t>
    </r>
    <r>
      <rPr>
        <b/>
        <sz val="10"/>
        <color rgb="FF0070C0"/>
        <rFont val="Arial"/>
        <family val="2"/>
      </rPr>
      <t>[Insert Date of Quarter End Period]</t>
    </r>
    <r>
      <rPr>
        <sz val="10"/>
        <rFont val="Arial"/>
        <family val="2"/>
      </rPr>
      <t xml:space="preserve">, the total admitted assets of </t>
    </r>
    <r>
      <rPr>
        <b/>
        <sz val="10"/>
        <color rgb="FF0070C0"/>
        <rFont val="Arial"/>
        <family val="2"/>
      </rPr>
      <t>[Insert Member Name]</t>
    </r>
    <r>
      <rPr>
        <sz val="10"/>
        <rFont val="Arial"/>
        <family val="2"/>
      </rPr>
      <t xml:space="preserve"> were </t>
    </r>
    <r>
      <rPr>
        <b/>
        <sz val="10"/>
        <color rgb="FF0070C0"/>
        <rFont val="Arial"/>
        <family val="2"/>
      </rPr>
      <t>$XXXXX</t>
    </r>
    <r>
      <rPr>
        <sz val="10"/>
        <color theme="1"/>
        <rFont val="Arial"/>
        <family val="2"/>
      </rPr>
      <t xml:space="preserve">, </t>
    </r>
    <r>
      <rPr>
        <b/>
        <sz val="10"/>
        <color rgb="FF0070C0"/>
        <rFont val="Arial"/>
        <family val="2"/>
      </rPr>
      <t>XXX</t>
    </r>
    <r>
      <rPr>
        <sz val="10"/>
        <rFont val="Arial"/>
        <family val="2"/>
      </rPr>
      <t xml:space="preserve"> percent of which were</t>
    </r>
    <r>
      <rPr>
        <sz val="10"/>
        <color rgb="FF0070C0"/>
        <rFont val="Arial"/>
        <family val="2"/>
      </rPr>
      <t xml:space="preserve"> </t>
    </r>
    <r>
      <rPr>
        <b/>
        <sz val="10"/>
        <color rgb="FF0070C0"/>
        <rFont val="Arial"/>
        <family val="2"/>
      </rPr>
      <t>$XXXXX</t>
    </r>
    <r>
      <rPr>
        <sz val="10"/>
        <color theme="1"/>
        <rFont val="Arial"/>
        <family val="2"/>
      </rPr>
      <t>.</t>
    </r>
  </si>
  <si>
    <r>
      <rPr>
        <b/>
        <sz val="10"/>
        <color rgb="FF0070C0"/>
        <rFont val="Arial"/>
        <family val="2"/>
      </rPr>
      <t>[Name of member]</t>
    </r>
    <r>
      <rPr>
        <sz val="10"/>
        <color theme="1"/>
        <rFont val="Arial"/>
        <family val="2"/>
      </rPr>
      <t xml:space="preserve">’s </t>
    </r>
    <r>
      <rPr>
        <sz val="10"/>
        <rFont val="Arial"/>
        <family val="2"/>
      </rPr>
      <t xml:space="preserve">secured borrowings </t>
    </r>
    <r>
      <rPr>
        <sz val="10"/>
        <color theme="1"/>
        <rFont val="Arial"/>
        <family val="2"/>
      </rPr>
      <t>as of</t>
    </r>
    <r>
      <rPr>
        <sz val="10"/>
        <color rgb="FF0070C0"/>
        <rFont val="Arial"/>
        <family val="2"/>
      </rPr>
      <t xml:space="preserve"> </t>
    </r>
    <r>
      <rPr>
        <b/>
        <sz val="10"/>
        <color rgb="FF0070C0"/>
        <rFont val="Arial"/>
        <family val="2"/>
      </rPr>
      <t>[insert date of quarter end period]</t>
    </r>
    <r>
      <rPr>
        <sz val="10"/>
        <rFont val="Arial"/>
        <family val="2"/>
      </rPr>
      <t xml:space="preserve"> were:</t>
    </r>
  </si>
  <si>
    <r>
      <rPr>
        <b/>
        <u/>
        <sz val="9"/>
        <rFont val="Arial"/>
        <family val="2"/>
      </rPr>
      <t>Definition of "Insurance Company"</t>
    </r>
    <r>
      <rPr>
        <b/>
        <sz val="9"/>
        <rFont val="Arial"/>
        <family val="2"/>
      </rPr>
      <t>:</t>
    </r>
    <r>
      <rPr>
        <sz val="9"/>
        <rFont val="Arial"/>
        <family val="2"/>
      </rPr>
      <t xml:space="preserve"> an entity that holds an insurance license or charter under the laws of a State/Territory/Commonwealth and whose primary business is the underwriting of insurance for persons or entities that are not its affiliates.</t>
    </r>
  </si>
  <si>
    <t xml:space="preserve">  Minimum requirement ratio is 50% or greater</t>
  </si>
  <si>
    <r>
      <rPr>
        <b/>
        <sz val="11"/>
        <rFont val="Arial"/>
        <family val="2"/>
      </rPr>
      <t>*</t>
    </r>
    <r>
      <rPr>
        <b/>
        <sz val="9"/>
        <rFont val="Arial"/>
        <family val="2"/>
      </rPr>
      <t xml:space="preserve"> </t>
    </r>
    <r>
      <rPr>
        <b/>
        <u/>
        <sz val="9"/>
        <rFont val="Arial"/>
        <family val="2"/>
      </rPr>
      <t>Termination Clause</t>
    </r>
    <r>
      <rPr>
        <sz val="9"/>
        <rFont val="Arial"/>
        <family val="2"/>
      </rPr>
      <t xml:space="preserve"> - All insurance company members must (i) qualify as an "insurance company” (as such term is defined under 12 C.F.R 1263.1, as the same may be amended), and (ii) satisfy the Revenue Test. The insurance company member will receive notification if it no longer qualifies as an insurance company (as defined above) and/or fails to satisfy the Revenue Test for three (3) consecutive years.  In such event, the FHLBNY may, in its sole discretion, either (a) provide such member with an opportunity to remediate while continuing its membership (such remediation shall not be deemed a waiver of the FHLBNY’s right to terminate membership), or (b) terminate its membership with the FHLBNY, which termination would be effective immediately with all outstanding obligations to the FHLBNY satisfied as of such termination date. If the FHLBNY can substantiate a reason for the insurance company member’s failure to satisfy the Revenue Test for three (3) consecutive years, then the FHLBNY may, in its sole discretion, permit the member to remediate by allowing continuation of membership with the FHLBNY while such member works towards satisfying the Revenue Test. </t>
    </r>
  </si>
  <si>
    <t>Does your institution comply with the definition below [Yes/No]?</t>
  </si>
  <si>
    <t>(Please Complete Items Below And Copy On To Your Institution's Letterhead)</t>
  </si>
  <si>
    <r>
      <rPr>
        <b/>
        <u/>
        <sz val="10"/>
        <rFont val="Arial"/>
        <family val="2"/>
      </rPr>
      <t>Note</t>
    </r>
    <r>
      <rPr>
        <b/>
        <sz val="10"/>
        <rFont val="Arial"/>
        <family val="2"/>
      </rPr>
      <t>: Minimum requirement ratio is 5% or greater</t>
    </r>
  </si>
  <si>
    <t>Mortgage Related Assets as a Percent of Net Admitted Assets (excluding Separate and Segregated Accounts)</t>
  </si>
  <si>
    <t>5% or greater</t>
  </si>
  <si>
    <t>State Housing Agency Bonds</t>
  </si>
  <si>
    <t xml:space="preserve">GSE Debt </t>
  </si>
  <si>
    <t>Multifamily Portion of Commercial Mortgage-Backed Securities</t>
  </si>
  <si>
    <t>GSE equity securities</t>
  </si>
  <si>
    <t>Private Label/Company issued securities with residential mortgages as collateral</t>
  </si>
  <si>
    <t>Housing tax credit (equity or mortgages)</t>
  </si>
  <si>
    <t>Residential real estate joint ventures, equity in residential and multifamily properties</t>
  </si>
  <si>
    <r>
      <rPr>
        <b/>
        <u/>
        <sz val="11"/>
        <rFont val="Arial"/>
        <family val="2"/>
      </rPr>
      <t>Note</t>
    </r>
    <r>
      <rPr>
        <b/>
        <sz val="11"/>
        <rFont val="Arial"/>
        <family val="2"/>
      </rPr>
      <t>: This test requirement is separate and apart from the membership capital stock purchase requirement.</t>
    </r>
  </si>
  <si>
    <t>Insurance Company Applicant Mortgage Related Assets Test Requirement</t>
  </si>
  <si>
    <t>Life Insurance Company Applicant Revenue Metrics Test</t>
  </si>
  <si>
    <t>Member Name:</t>
  </si>
  <si>
    <t>Quarter End Period as of Date:</t>
  </si>
  <si>
    <t>Numerator line items (Life Insurance Companies)</t>
  </si>
  <si>
    <t>Direct Premiums and Annuity Considerations</t>
  </si>
  <si>
    <t>+ Assumed Reinsurance Premiums and Annuity Considerations</t>
  </si>
  <si>
    <t>+ Considerations for Supplementary Contracts with Life Contigencies</t>
  </si>
  <si>
    <t>+ Net Investment Income Earned</t>
  </si>
  <si>
    <t>- Other Lines of Business (Non-Insurance Business)</t>
  </si>
  <si>
    <t>+ Net Realized Capital Gains/Losses Less Taxes</t>
  </si>
  <si>
    <t>Denominator line items (Life Insurance Companies)</t>
  </si>
  <si>
    <t xml:space="preserve">+ Fee Income: Investment Mgmt. and Sep. Acct. Contracts </t>
  </si>
  <si>
    <t>+ Fee Income: Deposit Type Contracts</t>
  </si>
  <si>
    <t>+ Aggregate Write Insurance for Miscellaneous Income</t>
  </si>
  <si>
    <t>+ Amortization of Interest Maintenance Reserve</t>
  </si>
  <si>
    <t>+ Separate Accts. Realized Net Gains from Operations</t>
  </si>
  <si>
    <t>+ Commissions and Expense Allowances on Ceded Reinsurance</t>
  </si>
  <si>
    <t>12/2022</t>
  </si>
  <si>
    <t>Signed By: ____________________________________________</t>
  </si>
  <si>
    <t xml:space="preserve">Title:  </t>
  </si>
  <si>
    <t xml:space="preserve">Date:  </t>
  </si>
  <si>
    <t>Signed By: 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</si>
</sst>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5" formatCode="&quot;$&quot;#,##0_);\(&quot;$&quot;#,##0\)"/>
    <numFmt numFmtId="42" formatCode="_(&quot;$&quot;* #,##0_);_(&quot;$&quot;* \(#,##0\);_(&quot;$&quot;* &quot;-&quot;_);_(@_)"/>
    <numFmt numFmtId="164" formatCode="#,##0.000"/>
    <numFmt numFmtId="165" formatCode="[=0]\-0\-;&quot;$&quot;* #,##0.000_);[Red]\(&quot;$&quot;#,##0.000\)"/>
    <numFmt numFmtId="166" formatCode="mm/dd/yy;@"/>
    <numFmt numFmtId="167" formatCode="&quot;$&quot;#,##0"/>
    <numFmt numFmtId="168" formatCode="0.000%"/>
  </numFmts>
  <fonts count="38" x14ac:knownFonts="1">
    <font>
      <sz val="10"/>
      <name val="Arial"/>
    </font>
    <font>
      <sz val="10"/>
      <name val="Arial"/>
      <family val="2"/>
    </font>
    <font>
      <sz val="10"/>
      <name val="Arial"/>
      <family val="2"/>
    </font>
    <font>
      <b/>
      <sz val="10"/>
      <name val="Arial"/>
      <family val="2"/>
    </font>
    <font>
      <b/>
      <sz val="11"/>
      <name val="Arial"/>
      <family val="2"/>
    </font>
    <font>
      <sz val="11"/>
      <name val="Arial"/>
      <family val="2"/>
    </font>
    <font>
      <sz val="9"/>
      <name val="Arial"/>
      <family val="2"/>
    </font>
    <font>
      <sz val="9"/>
      <name val="Arial"/>
      <family val="2"/>
    </font>
    <font>
      <b/>
      <sz val="9"/>
      <name val="Arial"/>
      <family val="2"/>
    </font>
    <font>
      <sz val="9"/>
      <name val="Symbol"/>
      <family val="1"/>
      <charset val="2"/>
    </font>
    <font>
      <sz val="10"/>
      <color rgb="FF4C4C4C"/>
      <name val="Verdana"/>
      <family val="2"/>
    </font>
    <font>
      <sz val="11"/>
      <color rgb="FF1F497D"/>
      <name val="Calibri"/>
      <family val="2"/>
    </font>
    <font>
      <sz val="10"/>
      <color rgb="FF0070C0"/>
      <name val="Arial"/>
      <family val="2"/>
    </font>
    <font>
      <sz val="10.5"/>
      <color rgb="FF0070C0"/>
      <name val="Arial"/>
      <family val="2"/>
    </font>
    <font>
      <sz val="10"/>
      <name val="Arial"/>
      <family val="2"/>
    </font>
    <font>
      <sz val="11"/>
      <name val="Calibri"/>
      <family val="2"/>
    </font>
    <font>
      <sz val="11"/>
      <color rgb="FF0070C0"/>
      <name val="Calibri"/>
      <family val="2"/>
    </font>
    <font>
      <sz val="11"/>
      <color theme="1"/>
      <name val="Calibri"/>
      <family val="2"/>
    </font>
    <font>
      <sz val="11"/>
      <color rgb="FF000000"/>
      <name val="Calibri"/>
      <family val="2"/>
    </font>
    <font>
      <b/>
      <sz val="16"/>
      <color rgb="FF000000"/>
      <name val="AvantGarde Bk BT"/>
      <family val="2"/>
    </font>
    <font>
      <sz val="16"/>
      <color rgb="FF000000"/>
      <name val="AvantGarde Bk BT"/>
      <family val="2"/>
    </font>
    <font>
      <sz val="16"/>
      <name val="Arial"/>
      <family val="2"/>
    </font>
    <font>
      <b/>
      <i/>
      <sz val="16"/>
      <color rgb="FF000000"/>
      <name val="AvantGarde Bk BT"/>
      <family val="2"/>
    </font>
    <font>
      <b/>
      <sz val="11"/>
      <name val="Calibri"/>
      <family val="2"/>
    </font>
    <font>
      <b/>
      <sz val="11"/>
      <color theme="1"/>
      <name val="Calibri"/>
      <family val="2"/>
    </font>
    <font>
      <b/>
      <sz val="9"/>
      <name val="Calibri"/>
      <family val="2"/>
    </font>
    <font>
      <b/>
      <u/>
      <sz val="9"/>
      <color rgb="FF008080"/>
      <name val="Calibri"/>
      <family val="2"/>
    </font>
    <font>
      <b/>
      <u/>
      <sz val="10"/>
      <name val="Arial"/>
      <family val="2"/>
    </font>
    <font>
      <b/>
      <u/>
      <sz val="11"/>
      <color theme="1"/>
      <name val="Calibri"/>
      <family val="2"/>
    </font>
    <font>
      <sz val="10"/>
      <color theme="1"/>
      <name val="Arial"/>
      <family val="2"/>
    </font>
    <font>
      <b/>
      <sz val="10"/>
      <color theme="1"/>
      <name val="Arial"/>
      <family val="2"/>
    </font>
    <font>
      <sz val="10"/>
      <color rgb="FF000000"/>
      <name val="Arial"/>
      <family val="2"/>
    </font>
    <font>
      <b/>
      <sz val="10"/>
      <color rgb="FF1E1E1E"/>
      <name val="Arial"/>
      <family val="2"/>
    </font>
    <font>
      <b/>
      <sz val="10"/>
      <color rgb="FF0070C0"/>
      <name val="Arial"/>
      <family val="2"/>
    </font>
    <font>
      <b/>
      <u/>
      <sz val="11"/>
      <name val="Arial"/>
      <family val="2"/>
    </font>
    <font>
      <b/>
      <u/>
      <sz val="9"/>
      <name val="Arial"/>
      <family val="2"/>
    </font>
    <font>
      <u/>
      <sz val="9"/>
      <name val="Arial"/>
      <family val="2"/>
    </font>
    <font>
      <sz val="9"/>
      <color rgb="FF808080"/>
      <name val="AvantGarde Bk BT"/>
      <family val="2"/>
    </font>
  </fonts>
  <fills count="1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1"/>
        <bgColor indexed="64"/>
      </patternFill>
    </fill>
    <fill>
      <patternFill patternType="solid">
        <fgColor rgb="FFE2E9EF"/>
        <bgColor indexed="64"/>
      </patternFill>
    </fill>
    <fill>
      <patternFill patternType="solid">
        <fgColor rgb="FFFFFFFF"/>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theme="1"/>
      </top>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top style="thin">
        <color theme="1"/>
      </top>
      <bottom style="thin">
        <color theme="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style="thin">
        <color theme="0" tint="-0.24994659260841701"/>
      </top>
      <bottom style="thin">
        <color theme="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double">
        <color auto="1"/>
      </bottom>
      <diagonal/>
    </border>
    <border>
      <left style="thin">
        <color theme="1"/>
      </left>
      <right style="thin">
        <color theme="0" tint="-0.24994659260841701"/>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3743705557422"/>
      </right>
      <top/>
      <bottom style="thin">
        <color theme="0" tint="-0.14993743705557422"/>
      </bottom>
      <diagonal/>
    </border>
  </borders>
  <cellStyleXfs count="2">
    <xf numFmtId="0" fontId="0" fillId="0" borderId="0"/>
    <xf numFmtId="9" fontId="14" fillId="0" borderId="0" applyFont="0" applyFill="0" applyBorder="0" applyAlignment="0" applyProtection="0"/>
  </cellStyleXfs>
  <cellXfs count="273">
    <xf numFmtId="0" fontId="0" fillId="0" borderId="0" xfId="0"/>
    <xf numFmtId="3" fontId="0" fillId="0" borderId="0" xfId="0" applyNumberFormat="1"/>
    <xf numFmtId="0" fontId="0" fillId="0" borderId="0" xfId="0" applyFill="1" applyBorder="1" applyAlignment="1">
      <alignment horizontal="center"/>
    </xf>
    <xf numFmtId="3" fontId="0" fillId="0" borderId="0" xfId="0" applyNumberFormat="1" applyFill="1" applyBorder="1"/>
    <xf numFmtId="0" fontId="3" fillId="0" borderId="0" xfId="0" applyFont="1" applyFill="1" applyBorder="1" applyAlignment="1" applyProtection="1">
      <alignment horizontal="left" indent="1"/>
    </xf>
    <xf numFmtId="0" fontId="0" fillId="0" borderId="0" xfId="0" applyFill="1" applyBorder="1"/>
    <xf numFmtId="3" fontId="0" fillId="0" borderId="0" xfId="0" applyNumberFormat="1" applyFill="1" applyBorder="1" applyAlignment="1">
      <alignment vertical="center"/>
    </xf>
    <xf numFmtId="3" fontId="0" fillId="0" borderId="0" xfId="0" applyNumberFormat="1" applyAlignment="1">
      <alignment vertical="center"/>
    </xf>
    <xf numFmtId="3" fontId="0" fillId="0" borderId="0" xfId="0" applyNumberFormat="1" applyFill="1" applyBorder="1" applyProtection="1"/>
    <xf numFmtId="0" fontId="2" fillId="0" borderId="0" xfId="0" applyNumberFormat="1" applyFont="1" applyAlignment="1"/>
    <xf numFmtId="0" fontId="6" fillId="2" borderId="1" xfId="0" applyFont="1" applyFill="1" applyBorder="1" applyAlignment="1">
      <alignment horizontal="left"/>
    </xf>
    <xf numFmtId="164" fontId="7" fillId="3" borderId="1" xfId="0" applyNumberFormat="1" applyFont="1" applyFill="1" applyBorder="1" applyAlignment="1" applyProtection="1">
      <alignment horizontal="right"/>
      <protection locked="0"/>
    </xf>
    <xf numFmtId="0" fontId="7" fillId="2" borderId="1" xfId="0" quotePrefix="1" applyFont="1" applyFill="1" applyBorder="1" applyAlignment="1">
      <alignment horizontal="left"/>
    </xf>
    <xf numFmtId="0" fontId="8" fillId="2" borderId="1" xfId="0" applyFont="1" applyFill="1" applyBorder="1" applyAlignment="1">
      <alignment horizontal="left"/>
    </xf>
    <xf numFmtId="3" fontId="6" fillId="3" borderId="1" xfId="0" applyNumberFormat="1" applyFont="1" applyFill="1" applyBorder="1" applyAlignment="1" applyProtection="1">
      <alignment horizontal="right"/>
      <protection locked="0"/>
    </xf>
    <xf numFmtId="0" fontId="6" fillId="2" borderId="2" xfId="0" applyNumberFormat="1" applyFont="1" applyFill="1" applyBorder="1" applyAlignment="1" applyProtection="1"/>
    <xf numFmtId="3" fontId="6" fillId="3" borderId="3" xfId="0" applyNumberFormat="1" applyFont="1" applyFill="1" applyBorder="1" applyAlignment="1" applyProtection="1">
      <alignment horizontal="right" vertical="top"/>
      <protection locked="0"/>
    </xf>
    <xf numFmtId="3" fontId="0" fillId="0" borderId="0" xfId="0" applyNumberFormat="1" applyAlignment="1">
      <alignment vertical="top"/>
    </xf>
    <xf numFmtId="3" fontId="6" fillId="3" borderId="5" xfId="0" applyNumberFormat="1" applyFont="1" applyFill="1" applyBorder="1" applyAlignment="1" applyProtection="1">
      <alignment horizontal="right" vertical="top"/>
      <protection locked="0"/>
    </xf>
    <xf numFmtId="3" fontId="2" fillId="0" borderId="0" xfId="0" applyNumberFormat="1" applyFont="1" applyFill="1" applyBorder="1" applyAlignment="1"/>
    <xf numFmtId="0" fontId="10" fillId="0" borderId="0" xfId="0" applyFont="1"/>
    <xf numFmtId="0" fontId="11" fillId="0" borderId="0" xfId="0" applyFont="1"/>
    <xf numFmtId="167" fontId="1" fillId="0" borderId="0" xfId="0" applyNumberFormat="1" applyFont="1" applyFill="1" applyBorder="1"/>
    <xf numFmtId="167" fontId="1" fillId="0" borderId="0" xfId="0" applyNumberFormat="1" applyFont="1" applyFill="1" applyBorder="1" applyAlignment="1">
      <alignment horizontal="center"/>
    </xf>
    <xf numFmtId="0" fontId="1" fillId="0" borderId="0" xfId="0" applyFont="1"/>
    <xf numFmtId="3" fontId="0" fillId="0" borderId="0" xfId="0" applyNumberFormat="1" applyFill="1"/>
    <xf numFmtId="0" fontId="1" fillId="4" borderId="10" xfId="0" applyFont="1" applyFill="1" applyBorder="1"/>
    <xf numFmtId="167" fontId="1" fillId="4" borderId="10" xfId="0" applyNumberFormat="1" applyFont="1" applyFill="1" applyBorder="1" applyAlignment="1">
      <alignment horizontal="center"/>
    </xf>
    <xf numFmtId="167" fontId="1" fillId="4" borderId="10" xfId="0" applyNumberFormat="1" applyFont="1" applyFill="1" applyBorder="1"/>
    <xf numFmtId="0" fontId="6" fillId="2" borderId="0" xfId="0" applyFont="1" applyFill="1" applyBorder="1" applyAlignment="1"/>
    <xf numFmtId="3" fontId="0" fillId="0" borderId="0" xfId="0" applyNumberFormat="1" applyAlignment="1"/>
    <xf numFmtId="3" fontId="0" fillId="4" borderId="0" xfId="0" applyNumberFormat="1" applyFill="1" applyBorder="1"/>
    <xf numFmtId="0" fontId="1" fillId="4" borderId="13" xfId="0" applyFont="1" applyFill="1" applyBorder="1"/>
    <xf numFmtId="0" fontId="1" fillId="4" borderId="0" xfId="0" applyFont="1" applyFill="1" applyBorder="1"/>
    <xf numFmtId="167" fontId="1" fillId="4" borderId="0" xfId="0" applyNumberFormat="1" applyFont="1" applyFill="1" applyBorder="1" applyAlignment="1">
      <alignment horizontal="center"/>
    </xf>
    <xf numFmtId="167" fontId="1" fillId="4" borderId="0" xfId="0" applyNumberFormat="1" applyFont="1" applyFill="1" applyBorder="1"/>
    <xf numFmtId="0" fontId="1" fillId="5" borderId="0" xfId="0" applyFont="1" applyFill="1" applyBorder="1"/>
    <xf numFmtId="167" fontId="1" fillId="5" borderId="0" xfId="0" applyNumberFormat="1" applyFont="1" applyFill="1" applyBorder="1" applyAlignment="1">
      <alignment horizontal="center"/>
    </xf>
    <xf numFmtId="167" fontId="1" fillId="5" borderId="0" xfId="0" applyNumberFormat="1" applyFont="1" applyFill="1" applyBorder="1"/>
    <xf numFmtId="3" fontId="0" fillId="4" borderId="13" xfId="0" applyNumberFormat="1" applyFill="1" applyBorder="1"/>
    <xf numFmtId="0" fontId="6" fillId="2" borderId="0" xfId="0" applyFont="1" applyFill="1" applyBorder="1" applyAlignment="1">
      <alignment horizontal="left"/>
    </xf>
    <xf numFmtId="0" fontId="6" fillId="2" borderId="0" xfId="0" applyFont="1" applyFill="1" applyBorder="1" applyAlignment="1">
      <alignment horizontal="right" indent="1"/>
    </xf>
    <xf numFmtId="3" fontId="0" fillId="4" borderId="13" xfId="0" applyNumberFormat="1" applyFill="1" applyBorder="1" applyAlignment="1">
      <alignment vertical="top"/>
    </xf>
    <xf numFmtId="3" fontId="0" fillId="4" borderId="13" xfId="0" applyNumberFormat="1" applyFill="1" applyBorder="1" applyAlignment="1"/>
    <xf numFmtId="0" fontId="9" fillId="4" borderId="0" xfId="0" applyFont="1" applyFill="1" applyBorder="1" applyAlignment="1">
      <alignment horizontal="left" wrapText="1" indent="1"/>
    </xf>
    <xf numFmtId="0" fontId="6" fillId="2" borderId="0" xfId="0" applyFont="1" applyFill="1" applyBorder="1" applyAlignment="1">
      <alignment horizontal="right"/>
    </xf>
    <xf numFmtId="0" fontId="6" fillId="4" borderId="0" xfId="0" applyFont="1" applyFill="1" applyBorder="1" applyAlignment="1">
      <alignment horizontal="left"/>
    </xf>
    <xf numFmtId="0" fontId="6" fillId="4" borderId="0" xfId="0" applyFont="1" applyFill="1" applyBorder="1" applyAlignment="1">
      <alignment horizontal="right"/>
    </xf>
    <xf numFmtId="0" fontId="0" fillId="4" borderId="0" xfId="0" applyFill="1" applyBorder="1"/>
    <xf numFmtId="0" fontId="1" fillId="0" borderId="0" xfId="0" applyNumberFormat="1" applyFont="1" applyBorder="1" applyAlignment="1"/>
    <xf numFmtId="3" fontId="0" fillId="0" borderId="0" xfId="0" applyNumberFormat="1" applyBorder="1"/>
    <xf numFmtId="3" fontId="0" fillId="0" borderId="0" xfId="0" applyNumberFormat="1" applyBorder="1" applyAlignment="1">
      <alignment vertical="top"/>
    </xf>
    <xf numFmtId="3" fontId="0" fillId="0" borderId="0" xfId="0" applyNumberFormat="1" applyBorder="1" applyAlignment="1"/>
    <xf numFmtId="0" fontId="1" fillId="0" borderId="0" xfId="0" applyFont="1" applyBorder="1"/>
    <xf numFmtId="3" fontId="0" fillId="4" borderId="0" xfId="0" applyNumberFormat="1" applyFill="1" applyBorder="1" applyProtection="1"/>
    <xf numFmtId="0" fontId="0" fillId="4" borderId="0" xfId="0" applyFill="1" applyBorder="1" applyAlignment="1" applyProtection="1">
      <alignment horizontal="center"/>
    </xf>
    <xf numFmtId="0" fontId="2" fillId="4" borderId="0" xfId="0" applyNumberFormat="1" applyFont="1" applyFill="1" applyBorder="1" applyAlignment="1"/>
    <xf numFmtId="3" fontId="0" fillId="4" borderId="0" xfId="0" applyNumberFormat="1" applyFill="1" applyBorder="1" applyAlignment="1" applyProtection="1">
      <alignment vertical="center"/>
    </xf>
    <xf numFmtId="3" fontId="3" fillId="4" borderId="0" xfId="0" applyNumberFormat="1" applyFont="1" applyFill="1" applyBorder="1" applyAlignment="1" applyProtection="1">
      <alignment vertical="center"/>
    </xf>
    <xf numFmtId="0" fontId="0" fillId="4" borderId="0" xfId="0" applyFill="1" applyBorder="1" applyProtection="1"/>
    <xf numFmtId="0" fontId="2" fillId="0" borderId="0" xfId="0" applyNumberFormat="1" applyFont="1" applyBorder="1" applyAlignment="1"/>
    <xf numFmtId="3" fontId="0" fillId="0" borderId="0" xfId="0" applyNumberFormat="1" applyBorder="1" applyAlignment="1">
      <alignment vertical="center"/>
    </xf>
    <xf numFmtId="3" fontId="0" fillId="4" borderId="0" xfId="0" applyNumberFormat="1" applyFill="1" applyBorder="1" applyAlignment="1">
      <alignment vertical="center"/>
    </xf>
    <xf numFmtId="0" fontId="1" fillId="4" borderId="0" xfId="0" applyNumberFormat="1" applyFont="1" applyFill="1" applyBorder="1" applyAlignment="1"/>
    <xf numFmtId="0" fontId="1" fillId="0" borderId="0" xfId="0" applyNumberFormat="1" applyFont="1" applyAlignment="1"/>
    <xf numFmtId="3" fontId="1" fillId="4" borderId="0" xfId="0" applyNumberFormat="1" applyFont="1" applyFill="1" applyBorder="1" applyAlignment="1">
      <alignment vertical="center"/>
    </xf>
    <xf numFmtId="1" fontId="6" fillId="3" borderId="4" xfId="0" applyNumberFormat="1" applyFont="1" applyFill="1" applyBorder="1" applyAlignment="1" applyProtection="1">
      <alignment horizontal="center"/>
    </xf>
    <xf numFmtId="164" fontId="6" fillId="3" borderId="1" xfId="0" applyNumberFormat="1" applyFont="1" applyFill="1" applyBorder="1" applyAlignment="1" applyProtection="1">
      <alignment horizontal="right"/>
      <protection locked="0"/>
    </xf>
    <xf numFmtId="0" fontId="6" fillId="2" borderId="0" xfId="0" applyFont="1" applyFill="1" applyBorder="1" applyAlignment="1"/>
    <xf numFmtId="0" fontId="6" fillId="2" borderId="0" xfId="0" applyFont="1" applyFill="1" applyBorder="1" applyAlignment="1" applyProtection="1">
      <alignment horizontal="left"/>
    </xf>
    <xf numFmtId="3" fontId="8" fillId="6" borderId="1" xfId="0" applyNumberFormat="1" applyFont="1" applyFill="1" applyBorder="1" applyAlignment="1" applyProtection="1">
      <alignment horizontal="right"/>
    </xf>
    <xf numFmtId="165" fontId="8" fillId="6" borderId="3" xfId="0" applyNumberFormat="1" applyFont="1" applyFill="1" applyBorder="1" applyAlignment="1">
      <alignment horizontal="right"/>
    </xf>
    <xf numFmtId="3" fontId="1" fillId="4" borderId="0" xfId="0" applyNumberFormat="1" applyFont="1" applyFill="1" applyBorder="1"/>
    <xf numFmtId="3" fontId="1" fillId="4" borderId="0" xfId="0" applyNumberFormat="1" applyFont="1" applyFill="1" applyBorder="1" applyAlignment="1">
      <alignment vertical="top"/>
    </xf>
    <xf numFmtId="164" fontId="8" fillId="6" borderId="1" xfId="0" applyNumberFormat="1" applyFont="1" applyFill="1" applyBorder="1" applyAlignment="1" applyProtection="1">
      <alignment horizontal="right"/>
    </xf>
    <xf numFmtId="164" fontId="7" fillId="6" borderId="1" xfId="0" applyNumberFormat="1" applyFont="1" applyFill="1" applyBorder="1" applyAlignment="1" applyProtection="1">
      <alignment horizontal="right"/>
    </xf>
    <xf numFmtId="3" fontId="1" fillId="4" borderId="0" xfId="0" applyNumberFormat="1" applyFont="1" applyFill="1" applyBorder="1" applyAlignment="1" applyProtection="1">
      <alignment vertical="center"/>
    </xf>
    <xf numFmtId="0" fontId="0" fillId="0" borderId="0" xfId="0" applyBorder="1" applyAlignment="1" applyProtection="1"/>
    <xf numFmtId="0" fontId="9" fillId="4" borderId="0" xfId="0" applyFont="1" applyFill="1" applyBorder="1" applyAlignment="1">
      <alignment horizontal="left" wrapText="1"/>
    </xf>
    <xf numFmtId="0" fontId="6" fillId="0" borderId="0" xfId="0" applyFont="1"/>
    <xf numFmtId="0" fontId="8" fillId="2" borderId="0" xfId="0" applyFont="1" applyFill="1" applyBorder="1" applyAlignment="1" applyProtection="1">
      <alignment horizontal="left"/>
    </xf>
    <xf numFmtId="0" fontId="3" fillId="0" borderId="0" xfId="0" applyFont="1" applyAlignment="1" applyProtection="1"/>
    <xf numFmtId="0" fontId="6" fillId="2" borderId="0" xfId="0" applyFont="1" applyFill="1" applyBorder="1" applyAlignment="1" applyProtection="1">
      <alignment horizontal="left"/>
    </xf>
    <xf numFmtId="0" fontId="0" fillId="0" borderId="0" xfId="0" applyAlignment="1" applyProtection="1"/>
    <xf numFmtId="0" fontId="6" fillId="0" borderId="0" xfId="0" applyFont="1" applyAlignment="1">
      <alignment vertical="center"/>
    </xf>
    <xf numFmtId="0" fontId="3" fillId="0" borderId="0" xfId="0" applyFont="1"/>
    <xf numFmtId="0" fontId="3" fillId="0" borderId="0" xfId="0" applyFont="1" applyAlignment="1"/>
    <xf numFmtId="0" fontId="15" fillId="0" borderId="0" xfId="0" applyFont="1" applyAlignment="1">
      <alignment vertical="center"/>
    </xf>
    <xf numFmtId="0" fontId="15" fillId="0" borderId="0" xfId="0" applyFont="1"/>
    <xf numFmtId="0" fontId="15" fillId="0" borderId="0" xfId="0" applyFont="1" applyAlignment="1">
      <alignment horizontal="justify" vertical="center"/>
    </xf>
    <xf numFmtId="0" fontId="13" fillId="0" borderId="0" xfId="0" applyFont="1" applyAlignment="1">
      <alignment horizontal="left" vertical="center"/>
    </xf>
    <xf numFmtId="0" fontId="15" fillId="0" borderId="0" xfId="0" applyFont="1" applyAlignment="1">
      <alignment horizontal="center"/>
    </xf>
    <xf numFmtId="0" fontId="19" fillId="0" borderId="0" xfId="0" applyFont="1" applyAlignment="1">
      <alignment horizontal="left" vertical="center" readingOrder="1"/>
    </xf>
    <xf numFmtId="0" fontId="21" fillId="0" borderId="0" xfId="0" applyFont="1" applyAlignment="1">
      <alignment horizontal="left" vertical="center" indent="6" readingOrder="1"/>
    </xf>
    <xf numFmtId="0" fontId="22" fillId="0" borderId="0" xfId="0" applyFont="1" applyAlignment="1">
      <alignment horizontal="left" vertical="center" indent="4" readingOrder="1"/>
    </xf>
    <xf numFmtId="0" fontId="23" fillId="0" borderId="0" xfId="0" applyFont="1"/>
    <xf numFmtId="0" fontId="16" fillId="0" borderId="0" xfId="0" applyFont="1"/>
    <xf numFmtId="0" fontId="17" fillId="0" borderId="0" xfId="0" applyFont="1"/>
    <xf numFmtId="0" fontId="24" fillId="0" borderId="0" xfId="0" applyFont="1"/>
    <xf numFmtId="0" fontId="18" fillId="0" borderId="0" xfId="0" applyFont="1"/>
    <xf numFmtId="0" fontId="15" fillId="0" borderId="0" xfId="0" applyFont="1" applyFill="1" applyAlignment="1">
      <alignment horizontal="left" vertical="top"/>
    </xf>
    <xf numFmtId="0" fontId="0" fillId="0" borderId="0" xfId="0" applyFill="1"/>
    <xf numFmtId="0" fontId="27" fillId="0" borderId="0" xfId="0" applyFont="1"/>
    <xf numFmtId="0" fontId="1" fillId="0" borderId="0" xfId="0" applyFont="1" applyAlignment="1">
      <alignment horizontal="center"/>
    </xf>
    <xf numFmtId="0" fontId="30" fillId="0" borderId="0" xfId="0" applyFont="1" applyAlignment="1">
      <alignment horizontal="left" vertical="center"/>
    </xf>
    <xf numFmtId="0" fontId="29" fillId="0" borderId="0" xfId="0" applyFont="1"/>
    <xf numFmtId="0" fontId="1" fillId="0" borderId="0" xfId="0" applyFont="1" applyFill="1" applyAlignment="1">
      <alignment horizontal="left" vertical="top"/>
    </xf>
    <xf numFmtId="0" fontId="12" fillId="0" borderId="0" xfId="0" applyFont="1"/>
    <xf numFmtId="0" fontId="3" fillId="9" borderId="15" xfId="0" applyFont="1" applyFill="1" applyBorder="1" applyAlignment="1">
      <alignment horizontal="center"/>
    </xf>
    <xf numFmtId="0" fontId="3" fillId="11" borderId="0" xfId="0" applyFont="1" applyFill="1" applyAlignment="1">
      <alignment horizontal="center"/>
    </xf>
    <xf numFmtId="0" fontId="32" fillId="0" borderId="0" xfId="0" applyFont="1" applyAlignment="1">
      <alignment horizontal="center" wrapText="1"/>
    </xf>
    <xf numFmtId="0" fontId="3" fillId="0" borderId="0" xfId="0" applyFont="1" applyAlignment="1">
      <alignment horizontal="center"/>
    </xf>
    <xf numFmtId="37" fontId="12" fillId="0" borderId="0" xfId="0" applyNumberFormat="1" applyFont="1"/>
    <xf numFmtId="0" fontId="33" fillId="0" borderId="0" xfId="0" applyFont="1"/>
    <xf numFmtId="0" fontId="1" fillId="0" borderId="0" xfId="0" quotePrefix="1" applyFont="1"/>
    <xf numFmtId="42" fontId="3" fillId="9" borderId="14" xfId="0" applyNumberFormat="1" applyFont="1" applyFill="1" applyBorder="1" applyAlignment="1">
      <alignment horizontal="right"/>
    </xf>
    <xf numFmtId="0" fontId="32" fillId="0" borderId="0" xfId="0" applyFont="1" applyAlignment="1">
      <alignment horizontal="right" wrapText="1"/>
    </xf>
    <xf numFmtId="42" fontId="1" fillId="8" borderId="25" xfId="0" applyNumberFormat="1" applyFont="1" applyFill="1" applyBorder="1" applyAlignment="1">
      <alignment horizontal="right"/>
    </xf>
    <xf numFmtId="42" fontId="1" fillId="8" borderId="24" xfId="0" applyNumberFormat="1" applyFont="1" applyFill="1" applyBorder="1" applyAlignment="1">
      <alignment horizontal="right"/>
    </xf>
    <xf numFmtId="42" fontId="1" fillId="8" borderId="26" xfId="0" applyNumberFormat="1" applyFont="1" applyFill="1" applyBorder="1" applyAlignment="1">
      <alignment horizontal="right"/>
    </xf>
    <xf numFmtId="10" fontId="3" fillId="9" borderId="27" xfId="0" applyNumberFormat="1" applyFont="1" applyFill="1" applyBorder="1" applyAlignment="1">
      <alignment horizontal="right"/>
    </xf>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horizontal="left" vertical="center" indent="15"/>
    </xf>
    <xf numFmtId="0" fontId="1" fillId="0" borderId="15" xfId="0" applyFont="1" applyBorder="1" applyAlignment="1">
      <alignment vertical="center"/>
    </xf>
    <xf numFmtId="0" fontId="31" fillId="7" borderId="15" xfId="0" applyFont="1" applyFill="1" applyBorder="1" applyAlignment="1">
      <alignment vertical="center"/>
    </xf>
    <xf numFmtId="0" fontId="31" fillId="7" borderId="21" xfId="0" applyFont="1" applyFill="1" applyBorder="1" applyAlignment="1">
      <alignment vertical="center"/>
    </xf>
    <xf numFmtId="0" fontId="31" fillId="7" borderId="20" xfId="0" applyFont="1" applyFill="1" applyBorder="1" applyAlignment="1">
      <alignment vertical="center"/>
    </xf>
    <xf numFmtId="0" fontId="1" fillId="4" borderId="23" xfId="0" applyFont="1" applyFill="1" applyBorder="1" applyAlignment="1">
      <alignment horizontal="left" vertical="top" wrapText="1"/>
    </xf>
    <xf numFmtId="10" fontId="30" fillId="10" borderId="4" xfId="0" applyNumberFormat="1" applyFont="1" applyFill="1" applyBorder="1"/>
    <xf numFmtId="0" fontId="30" fillId="10" borderId="4" xfId="0" applyFont="1" applyFill="1" applyBorder="1"/>
    <xf numFmtId="42" fontId="12" fillId="10" borderId="19" xfId="0" applyNumberFormat="1" applyFont="1" applyFill="1" applyBorder="1" applyAlignment="1">
      <alignment horizontal="right"/>
    </xf>
    <xf numFmtId="42" fontId="12" fillId="0" borderId="19" xfId="0" applyNumberFormat="1" applyFont="1" applyBorder="1" applyAlignment="1">
      <alignment horizontal="right"/>
    </xf>
    <xf numFmtId="42" fontId="12" fillId="7" borderId="16" xfId="0" applyNumberFormat="1" applyFont="1" applyFill="1" applyBorder="1" applyAlignment="1">
      <alignment horizontal="right"/>
    </xf>
    <xf numFmtId="42" fontId="12" fillId="10" borderId="17" xfId="0" applyNumberFormat="1" applyFont="1" applyFill="1" applyBorder="1" applyAlignment="1">
      <alignment horizontal="right"/>
    </xf>
    <xf numFmtId="0" fontId="3" fillId="0" borderId="0" xfId="0" applyFont="1" applyAlignment="1">
      <alignment horizontal="right" vertical="center"/>
    </xf>
    <xf numFmtId="0" fontId="3" fillId="0" borderId="0" xfId="0" applyFont="1" applyAlignment="1">
      <alignment horizontal="left" vertical="center"/>
    </xf>
    <xf numFmtId="0" fontId="34" fillId="0" borderId="0" xfId="0" applyFont="1"/>
    <xf numFmtId="0" fontId="6" fillId="8" borderId="0" xfId="0" applyFont="1" applyFill="1" applyAlignment="1">
      <alignment horizontal="left" vertical="top" wrapText="1"/>
    </xf>
    <xf numFmtId="0" fontId="36" fillId="8" borderId="0" xfId="0" applyFont="1" applyFill="1" applyAlignment="1">
      <alignment vertical="top" wrapText="1"/>
    </xf>
    <xf numFmtId="0" fontId="3" fillId="0" borderId="0" xfId="0" applyFont="1" applyAlignment="1">
      <alignment horizontal="left"/>
    </xf>
    <xf numFmtId="0" fontId="3" fillId="0" borderId="0" xfId="0" applyFont="1" applyAlignment="1">
      <alignment horizontal="center" vertical="center" wrapText="1"/>
    </xf>
    <xf numFmtId="0" fontId="8" fillId="0" borderId="0" xfId="0" applyFont="1" applyAlignment="1">
      <alignment horizontal="center"/>
    </xf>
    <xf numFmtId="0" fontId="3" fillId="0" borderId="0" xfId="0" applyFont="1" applyFill="1" applyAlignment="1">
      <alignment horizontal="center"/>
    </xf>
    <xf numFmtId="5" fontId="33" fillId="8" borderId="15" xfId="0" applyNumberFormat="1" applyFont="1" applyFill="1" applyBorder="1" applyAlignment="1">
      <alignment horizontal="right"/>
    </xf>
    <xf numFmtId="0" fontId="3" fillId="0" borderId="0" xfId="0" applyFont="1" applyAlignment="1">
      <alignment horizontal="left" wrapText="1"/>
    </xf>
    <xf numFmtId="5" fontId="33" fillId="8" borderId="20" xfId="0" applyNumberFormat="1" applyFont="1" applyFill="1" applyBorder="1" applyAlignment="1">
      <alignment horizontal="right"/>
    </xf>
    <xf numFmtId="0" fontId="3" fillId="11" borderId="28" xfId="0" applyFont="1" applyFill="1" applyBorder="1" applyAlignment="1">
      <alignment horizontal="center"/>
    </xf>
    <xf numFmtId="5" fontId="30" fillId="9" borderId="15" xfId="0" applyNumberFormat="1" applyFont="1" applyFill="1" applyBorder="1" applyAlignment="1">
      <alignment horizontal="right"/>
    </xf>
    <xf numFmtId="168" fontId="30" fillId="9" borderId="15" xfId="1" applyNumberFormat="1" applyFont="1" applyFill="1" applyBorder="1" applyAlignment="1">
      <alignment horizontal="right"/>
    </xf>
    <xf numFmtId="0" fontId="29" fillId="8" borderId="18" xfId="0" applyFont="1" applyFill="1" applyBorder="1" applyAlignment="1">
      <alignment horizontal="left"/>
    </xf>
    <xf numFmtId="0" fontId="29" fillId="8" borderId="22" xfId="0" applyFont="1" applyFill="1" applyBorder="1" applyAlignment="1">
      <alignment horizontal="left"/>
    </xf>
    <xf numFmtId="0" fontId="29" fillId="8" borderId="19" xfId="0" applyFont="1" applyFill="1" applyBorder="1" applyAlignment="1">
      <alignment horizontal="left"/>
    </xf>
    <xf numFmtId="0" fontId="29" fillId="8" borderId="18" xfId="0" applyFont="1" applyFill="1" applyBorder="1" applyAlignment="1">
      <alignment horizontal="left"/>
    </xf>
    <xf numFmtId="0" fontId="29" fillId="8" borderId="22" xfId="0" applyFont="1" applyFill="1" applyBorder="1" applyAlignment="1">
      <alignment horizontal="left"/>
    </xf>
    <xf numFmtId="0" fontId="29" fillId="8" borderId="19" xfId="0" applyFont="1" applyFill="1" applyBorder="1" applyAlignment="1">
      <alignment horizontal="left"/>
    </xf>
    <xf numFmtId="0" fontId="4" fillId="0" borderId="0" xfId="0" applyFont="1" applyAlignment="1">
      <alignment horizontal="left" vertical="center"/>
    </xf>
    <xf numFmtId="0" fontId="37" fillId="0" borderId="0" xfId="0" quotePrefix="1" applyFont="1" applyAlignment="1">
      <alignment horizontal="right" vertical="center" readingOrder="1"/>
    </xf>
    <xf numFmtId="0" fontId="1" fillId="0" borderId="0" xfId="0" quotePrefix="1" applyFont="1" applyAlignment="1">
      <alignment wrapText="1"/>
    </xf>
    <xf numFmtId="0" fontId="0" fillId="0" borderId="29" xfId="0" applyBorder="1"/>
    <xf numFmtId="0" fontId="0" fillId="0" borderId="30" xfId="0" applyBorder="1"/>
    <xf numFmtId="0" fontId="28" fillId="0" borderId="30" xfId="0" applyFont="1" applyBorder="1" applyAlignment="1">
      <alignment horizontal="center" vertical="center" wrapText="1"/>
    </xf>
    <xf numFmtId="0" fontId="28" fillId="0" borderId="31" xfId="0" applyFont="1" applyBorder="1" applyAlignment="1">
      <alignment horizontal="center" vertical="center" wrapText="1"/>
    </xf>
    <xf numFmtId="0" fontId="25" fillId="0" borderId="30" xfId="0" applyFont="1" applyBorder="1" applyAlignment="1">
      <alignment horizontal="left" vertical="center" wrapText="1" indent="4"/>
    </xf>
    <xf numFmtId="0" fontId="26" fillId="0" borderId="30" xfId="0" applyFont="1" applyBorder="1" applyAlignment="1">
      <alignment vertical="center" wrapText="1"/>
    </xf>
    <xf numFmtId="0" fontId="26" fillId="0" borderId="31" xfId="0" applyFont="1" applyBorder="1" applyAlignment="1">
      <alignment vertical="center" wrapText="1"/>
    </xf>
    <xf numFmtId="0" fontId="28" fillId="0" borderId="32" xfId="0" applyFont="1" applyBorder="1" applyAlignment="1">
      <alignment horizontal="center" vertical="center" wrapText="1"/>
    </xf>
    <xf numFmtId="0" fontId="25" fillId="0" borderId="33" xfId="0" applyFont="1" applyBorder="1" applyAlignment="1">
      <alignment horizontal="left" vertical="center" wrapText="1" indent="4"/>
    </xf>
    <xf numFmtId="0" fontId="26" fillId="0" borderId="33" xfId="0" applyFont="1" applyBorder="1" applyAlignment="1">
      <alignment vertical="center" wrapText="1"/>
    </xf>
    <xf numFmtId="0" fontId="6" fillId="4" borderId="0" xfId="0" applyNumberFormat="1" applyFont="1" applyFill="1" applyBorder="1" applyAlignment="1"/>
    <xf numFmtId="166" fontId="6" fillId="3" borderId="4" xfId="0" applyNumberFormat="1" applyFont="1" applyFill="1" applyBorder="1" applyAlignment="1" applyProtection="1">
      <alignment horizontal="left" indent="1"/>
      <protection locked="0"/>
    </xf>
    <xf numFmtId="0" fontId="6" fillId="2" borderId="0" xfId="0" applyFont="1" applyFill="1" applyBorder="1" applyAlignment="1"/>
    <xf numFmtId="0" fontId="6" fillId="2" borderId="0" xfId="0" applyNumberFormat="1" applyFont="1" applyFill="1" applyBorder="1" applyAlignment="1"/>
    <xf numFmtId="0" fontId="6" fillId="0" borderId="0" xfId="0" applyNumberFormat="1" applyFont="1" applyBorder="1" applyAlignment="1"/>
    <xf numFmtId="0" fontId="6" fillId="2" borderId="4" xfId="0" applyFont="1" applyFill="1" applyBorder="1" applyAlignment="1">
      <alignment horizontal="left"/>
    </xf>
    <xf numFmtId="0" fontId="6" fillId="4" borderId="0" xfId="0" applyFont="1" applyFill="1" applyBorder="1" applyAlignment="1">
      <alignment horizontal="left" wrapText="1"/>
    </xf>
    <xf numFmtId="0" fontId="9" fillId="4" borderId="0" xfId="0" applyFont="1" applyFill="1" applyBorder="1" applyAlignment="1">
      <alignment horizontal="left" wrapText="1"/>
    </xf>
    <xf numFmtId="0" fontId="8" fillId="2" borderId="0" xfId="0" applyFont="1" applyFill="1" applyBorder="1" applyAlignment="1" applyProtection="1">
      <alignment horizontal="left"/>
    </xf>
    <xf numFmtId="0" fontId="3" fillId="0" borderId="0" xfId="0" applyFont="1" applyAlignment="1" applyProtection="1"/>
    <xf numFmtId="0" fontId="8" fillId="2" borderId="6" xfId="0" applyFont="1" applyFill="1" applyBorder="1" applyAlignment="1" applyProtection="1"/>
    <xf numFmtId="0" fontId="8" fillId="0" borderId="7" xfId="0" applyFont="1" applyBorder="1" applyAlignment="1"/>
    <xf numFmtId="0" fontId="8" fillId="0" borderId="8" xfId="0" applyFont="1" applyBorder="1" applyAlignment="1"/>
    <xf numFmtId="0" fontId="6" fillId="2" borderId="9" xfId="0" applyFont="1" applyFill="1" applyBorder="1" applyAlignment="1" applyProtection="1">
      <alignment horizontal="left"/>
    </xf>
    <xf numFmtId="0" fontId="6" fillId="0" borderId="10" xfId="0" applyFont="1" applyBorder="1" applyAlignment="1">
      <alignment horizontal="left"/>
    </xf>
    <xf numFmtId="0" fontId="6" fillId="0" borderId="11" xfId="0" applyFont="1" applyBorder="1" applyAlignment="1">
      <alignment horizontal="left"/>
    </xf>
    <xf numFmtId="0" fontId="6" fillId="2" borderId="12" xfId="0" applyFont="1" applyFill="1" applyBorder="1" applyAlignment="1" applyProtection="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top"/>
    </xf>
    <xf numFmtId="0" fontId="8" fillId="2" borderId="6" xfId="0" applyFont="1" applyFill="1" applyBorder="1" applyAlignment="1" applyProtection="1">
      <alignment horizontal="left"/>
    </xf>
    <xf numFmtId="0" fontId="8" fillId="0" borderId="7" xfId="0" applyFont="1" applyBorder="1" applyAlignment="1">
      <alignment horizontal="left"/>
    </xf>
    <xf numFmtId="0" fontId="8" fillId="0" borderId="8" xfId="0" applyFont="1" applyBorder="1" applyAlignment="1">
      <alignment horizontal="left"/>
    </xf>
    <xf numFmtId="0" fontId="4" fillId="2" borderId="0" xfId="0" applyFont="1" applyFill="1" applyBorder="1" applyAlignment="1">
      <alignment horizontal="center"/>
    </xf>
    <xf numFmtId="0" fontId="4" fillId="2" borderId="0" xfId="0" applyNumberFormat="1" applyFont="1" applyFill="1" applyBorder="1" applyAlignment="1">
      <alignment horizontal="center"/>
    </xf>
    <xf numFmtId="0" fontId="4" fillId="0" borderId="0" xfId="0" applyNumberFormat="1" applyFont="1" applyBorder="1" applyAlignment="1">
      <alignment horizontal="center"/>
    </xf>
    <xf numFmtId="0" fontId="1" fillId="2" borderId="0" xfId="0" applyNumberFormat="1" applyFont="1" applyFill="1" applyBorder="1" applyAlignment="1"/>
    <xf numFmtId="0" fontId="1" fillId="0" borderId="0" xfId="0" applyNumberFormat="1" applyFont="1" applyBorder="1" applyAlignment="1"/>
    <xf numFmtId="0" fontId="6" fillId="3" borderId="4" xfId="0" applyFont="1" applyFill="1" applyBorder="1" applyAlignment="1" applyProtection="1">
      <alignment horizontal="left" indent="1"/>
      <protection locked="0"/>
    </xf>
    <xf numFmtId="0" fontId="6" fillId="2" borderId="0" xfId="0" applyFont="1" applyFill="1" applyBorder="1" applyAlignment="1" applyProtection="1"/>
    <xf numFmtId="0" fontId="6" fillId="0" borderId="0" xfId="0" applyFont="1" applyBorder="1" applyAlignment="1"/>
    <xf numFmtId="0" fontId="6" fillId="2" borderId="6" xfId="0" applyFont="1" applyFill="1" applyBorder="1" applyAlignment="1" applyProtection="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2" borderId="6" xfId="0" applyNumberFormat="1" applyFont="1" applyFill="1" applyBorder="1" applyAlignment="1" applyProtection="1">
      <alignment horizontal="left"/>
    </xf>
    <xf numFmtId="0" fontId="6" fillId="0" borderId="7" xfId="0" applyNumberFormat="1" applyFont="1" applyBorder="1" applyAlignment="1">
      <alignment horizontal="left"/>
    </xf>
    <xf numFmtId="0" fontId="6" fillId="0" borderId="8" xfId="0" applyNumberFormat="1" applyFont="1" applyBorder="1" applyAlignment="1">
      <alignment horizontal="left"/>
    </xf>
    <xf numFmtId="0" fontId="6" fillId="2" borderId="0" xfId="0" applyNumberFormat="1" applyFont="1" applyFill="1" applyBorder="1" applyAlignment="1">
      <alignment horizontal="left"/>
    </xf>
    <xf numFmtId="0" fontId="6" fillId="2" borderId="0" xfId="0" applyFont="1" applyFill="1" applyBorder="1" applyAlignment="1" applyProtection="1">
      <alignment horizontal="right"/>
    </xf>
    <xf numFmtId="3" fontId="6" fillId="0" borderId="0" xfId="0" applyNumberFormat="1" applyFont="1" applyBorder="1" applyAlignment="1">
      <alignment horizontal="right"/>
    </xf>
    <xf numFmtId="1" fontId="6" fillId="3" borderId="4" xfId="0" applyNumberFormat="1" applyFont="1" applyFill="1" applyBorder="1" applyAlignment="1" applyProtection="1">
      <alignment horizontal="left" indent="1"/>
      <protection locked="0"/>
    </xf>
    <xf numFmtId="0" fontId="6" fillId="2" borderId="0" xfId="0" applyNumberFormat="1" applyFont="1" applyFill="1" applyBorder="1" applyAlignment="1" applyProtection="1"/>
    <xf numFmtId="0" fontId="6" fillId="2" borderId="0" xfId="0" applyNumberFormat="1" applyFont="1" applyFill="1" applyBorder="1" applyAlignment="1">
      <alignment horizontal="right"/>
    </xf>
    <xf numFmtId="0" fontId="6" fillId="0" borderId="0" xfId="0" applyNumberFormat="1" applyFont="1" applyBorder="1" applyAlignment="1">
      <alignment horizontal="right"/>
    </xf>
    <xf numFmtId="0" fontId="6" fillId="2" borderId="6" xfId="0" applyFont="1" applyFill="1" applyBorder="1" applyAlignment="1">
      <alignment horizontal="left"/>
    </xf>
    <xf numFmtId="0" fontId="6" fillId="2" borderId="7" xfId="0" applyFont="1" applyFill="1" applyBorder="1" applyAlignment="1">
      <alignment horizontal="left"/>
    </xf>
    <xf numFmtId="0" fontId="6" fillId="2" borderId="8" xfId="0" applyFont="1" applyFill="1" applyBorder="1" applyAlignment="1">
      <alignment horizontal="left"/>
    </xf>
    <xf numFmtId="0" fontId="7" fillId="2" borderId="6" xfId="0" applyFont="1" applyFill="1" applyBorder="1" applyAlignment="1">
      <alignment horizontal="left"/>
    </xf>
    <xf numFmtId="0" fontId="7" fillId="2" borderId="7" xfId="0" applyFont="1" applyFill="1" applyBorder="1" applyAlignment="1">
      <alignment horizontal="left"/>
    </xf>
    <xf numFmtId="0" fontId="7" fillId="2" borderId="8" xfId="0" applyFont="1" applyFill="1" applyBorder="1" applyAlignment="1">
      <alignment horizontal="left"/>
    </xf>
    <xf numFmtId="0" fontId="7" fillId="2" borderId="0" xfId="0" applyNumberFormat="1" applyFont="1" applyFill="1" applyBorder="1" applyAlignment="1" applyProtection="1">
      <alignment horizontal="left"/>
    </xf>
    <xf numFmtId="0" fontId="7" fillId="0" borderId="0" xfId="0" applyNumberFormat="1" applyFont="1" applyBorder="1" applyAlignment="1"/>
    <xf numFmtId="0" fontId="7" fillId="2" borderId="0" xfId="0" applyNumberFormat="1" applyFont="1" applyFill="1" applyBorder="1" applyAlignment="1">
      <alignment horizontal="left"/>
    </xf>
    <xf numFmtId="0" fontId="6" fillId="2" borderId="0" xfId="0" applyFont="1" applyFill="1" applyBorder="1" applyAlignment="1">
      <alignment horizontal="right"/>
    </xf>
    <xf numFmtId="0" fontId="6" fillId="3" borderId="4" xfId="0" applyFont="1" applyFill="1" applyBorder="1" applyAlignment="1" applyProtection="1">
      <alignment horizontal="left" indent="1"/>
    </xf>
    <xf numFmtId="0" fontId="7" fillId="2" borderId="0" xfId="0" applyNumberFormat="1" applyFont="1" applyFill="1" applyBorder="1" applyAlignment="1"/>
    <xf numFmtId="166" fontId="6" fillId="3" borderId="4" xfId="0" applyNumberFormat="1" applyFont="1" applyFill="1" applyBorder="1" applyAlignment="1" applyProtection="1">
      <alignment horizontal="left" indent="1"/>
    </xf>
    <xf numFmtId="0" fontId="0" fillId="0" borderId="4" xfId="0" applyBorder="1" applyAlignment="1" applyProtection="1">
      <alignment horizontal="left" indent="1"/>
    </xf>
    <xf numFmtId="0" fontId="8" fillId="4" borderId="0" xfId="0" applyFont="1" applyFill="1" applyBorder="1" applyAlignment="1" applyProtection="1">
      <alignment horizontal="right"/>
    </xf>
    <xf numFmtId="0" fontId="0" fillId="0" borderId="0" xfId="0" applyAlignment="1" applyProtection="1"/>
    <xf numFmtId="0" fontId="6" fillId="4" borderId="0" xfId="0" applyFont="1" applyFill="1" applyBorder="1" applyAlignment="1" applyProtection="1">
      <alignment horizontal="right"/>
    </xf>
    <xf numFmtId="0" fontId="6" fillId="4" borderId="4" xfId="0" applyNumberFormat="1" applyFont="1" applyFill="1" applyBorder="1" applyAlignment="1" applyProtection="1">
      <alignment horizontal="right"/>
    </xf>
    <xf numFmtId="0" fontId="0" fillId="0" borderId="4" xfId="0" applyBorder="1" applyAlignment="1" applyProtection="1">
      <alignment horizontal="right"/>
    </xf>
    <xf numFmtId="0" fontId="5" fillId="4" borderId="0" xfId="0" applyNumberFormat="1" applyFont="1" applyFill="1" applyBorder="1" applyAlignment="1"/>
    <xf numFmtId="0" fontId="6" fillId="2" borderId="4" xfId="0" applyFont="1" applyFill="1" applyBorder="1" applyAlignment="1" applyProtection="1">
      <alignment horizontal="left" indent="1"/>
    </xf>
    <xf numFmtId="166" fontId="7" fillId="3" borderId="4" xfId="0" applyNumberFormat="1" applyFont="1" applyFill="1" applyBorder="1" applyAlignment="1" applyProtection="1">
      <alignment horizontal="left" indent="1"/>
      <protection locked="0"/>
    </xf>
    <xf numFmtId="0" fontId="7" fillId="3" borderId="4" xfId="0" applyNumberFormat="1" applyFont="1" applyFill="1" applyBorder="1" applyAlignment="1" applyProtection="1">
      <alignment horizontal="left" indent="1"/>
      <protection locked="0"/>
    </xf>
    <xf numFmtId="0" fontId="1" fillId="3" borderId="4" xfId="0" applyFont="1" applyFill="1" applyBorder="1" applyAlignment="1" applyProtection="1">
      <alignment horizontal="left" indent="1"/>
      <protection locked="0"/>
    </xf>
    <xf numFmtId="0" fontId="7" fillId="2" borderId="0" xfId="0" applyFont="1" applyFill="1" applyBorder="1" applyAlignment="1" applyProtection="1"/>
    <xf numFmtId="0" fontId="8" fillId="2" borderId="6" xfId="0" applyFont="1" applyFill="1" applyBorder="1" applyAlignment="1">
      <alignment horizontal="left"/>
    </xf>
    <xf numFmtId="0" fontId="8" fillId="2" borderId="7" xfId="0" applyFont="1" applyFill="1" applyBorder="1" applyAlignment="1">
      <alignment horizontal="left"/>
    </xf>
    <xf numFmtId="0" fontId="7" fillId="2" borderId="9" xfId="0" applyFont="1" applyFill="1" applyBorder="1" applyAlignment="1">
      <alignment horizontal="left"/>
    </xf>
    <xf numFmtId="0" fontId="7" fillId="2" borderId="10" xfId="0" applyFont="1" applyFill="1" applyBorder="1" applyAlignment="1">
      <alignment horizontal="left"/>
    </xf>
    <xf numFmtId="0" fontId="7" fillId="2" borderId="11" xfId="0" applyFont="1" applyFill="1" applyBorder="1" applyAlignment="1">
      <alignment horizontal="left"/>
    </xf>
    <xf numFmtId="0" fontId="8" fillId="2" borderId="8" xfId="0" applyFont="1" applyFill="1" applyBorder="1" applyAlignment="1">
      <alignment horizontal="left"/>
    </xf>
    <xf numFmtId="0" fontId="6" fillId="2" borderId="10" xfId="0" applyFont="1" applyFill="1" applyBorder="1" applyAlignment="1" applyProtection="1">
      <alignment horizontal="left"/>
    </xf>
    <xf numFmtId="0" fontId="0" fillId="0" borderId="10" xfId="0" applyBorder="1" applyAlignment="1" applyProtection="1"/>
    <xf numFmtId="0" fontId="6" fillId="2" borderId="0" xfId="0" applyFont="1" applyFill="1" applyBorder="1" applyAlignment="1" applyProtection="1">
      <alignment horizontal="left"/>
    </xf>
    <xf numFmtId="0" fontId="1" fillId="0" borderId="0" xfId="0" applyFont="1" applyAlignment="1">
      <alignment horizontal="left" vertical="center" wrapText="1"/>
    </xf>
    <xf numFmtId="0" fontId="1" fillId="0" borderId="0" xfId="0" applyFont="1" applyAlignment="1">
      <alignment horizontal="left" vertical="top" wrapText="1"/>
    </xf>
    <xf numFmtId="0" fontId="33" fillId="0" borderId="0" xfId="0" applyFont="1"/>
    <xf numFmtId="0" fontId="1" fillId="0" borderId="0" xfId="0" applyFont="1" applyAlignment="1">
      <alignment vertical="center"/>
    </xf>
    <xf numFmtId="0" fontId="30" fillId="0" borderId="0" xfId="0" applyFont="1" applyAlignment="1">
      <alignment horizontal="left" vertical="center"/>
    </xf>
    <xf numFmtId="0" fontId="1" fillId="9" borderId="18" xfId="0" applyFont="1" applyFill="1" applyBorder="1" applyAlignment="1">
      <alignment horizontal="left"/>
    </xf>
    <xf numFmtId="0" fontId="1" fillId="9" borderId="22" xfId="0" applyFont="1" applyFill="1" applyBorder="1" applyAlignment="1">
      <alignment horizontal="left"/>
    </xf>
    <xf numFmtId="0" fontId="1" fillId="9" borderId="19" xfId="0" applyFont="1" applyFill="1" applyBorder="1" applyAlignment="1">
      <alignment horizontal="left"/>
    </xf>
    <xf numFmtId="0" fontId="31" fillId="8" borderId="18" xfId="0" applyFont="1" applyFill="1" applyBorder="1" applyAlignment="1">
      <alignment horizontal="left"/>
    </xf>
    <xf numFmtId="0" fontId="31" fillId="8" borderId="22" xfId="0" applyFont="1" applyFill="1" applyBorder="1" applyAlignment="1">
      <alignment horizontal="left"/>
    </xf>
    <xf numFmtId="0" fontId="31" fillId="8" borderId="19" xfId="0" applyFont="1" applyFill="1" applyBorder="1" applyAlignment="1">
      <alignment horizontal="left"/>
    </xf>
    <xf numFmtId="0" fontId="29" fillId="9" borderId="18" xfId="0" applyFont="1" applyFill="1" applyBorder="1" applyAlignment="1">
      <alignment horizontal="right"/>
    </xf>
    <xf numFmtId="0" fontId="29" fillId="9" borderId="22" xfId="0" applyFont="1" applyFill="1" applyBorder="1" applyAlignment="1">
      <alignment horizontal="right"/>
    </xf>
    <xf numFmtId="0" fontId="29" fillId="9" borderId="19" xfId="0" applyFont="1" applyFill="1" applyBorder="1" applyAlignment="1">
      <alignment horizontal="right"/>
    </xf>
    <xf numFmtId="0" fontId="33" fillId="0" borderId="0" xfId="0" applyFont="1" applyAlignment="1">
      <alignment horizontal="left"/>
    </xf>
    <xf numFmtId="0" fontId="29" fillId="8" borderId="18" xfId="0" applyFont="1" applyFill="1" applyBorder="1" applyAlignment="1">
      <alignment horizontal="left" readingOrder="1"/>
    </xf>
    <xf numFmtId="0" fontId="29" fillId="8" borderId="22" xfId="0" applyFont="1" applyFill="1" applyBorder="1" applyAlignment="1">
      <alignment horizontal="left" readingOrder="1"/>
    </xf>
    <xf numFmtId="0" fontId="29" fillId="8" borderId="19" xfId="0" applyFont="1" applyFill="1" applyBorder="1" applyAlignment="1">
      <alignment horizontal="left" readingOrder="1"/>
    </xf>
    <xf numFmtId="0" fontId="30" fillId="9" borderId="18" xfId="0" applyFont="1" applyFill="1" applyBorder="1" applyAlignment="1">
      <alignment horizontal="left" vertical="center"/>
    </xf>
    <xf numFmtId="0" fontId="30" fillId="9" borderId="22" xfId="0" applyFont="1" applyFill="1" applyBorder="1" applyAlignment="1">
      <alignment horizontal="left" vertical="center"/>
    </xf>
    <xf numFmtId="0" fontId="30" fillId="9" borderId="19" xfId="0" applyFont="1" applyFill="1" applyBorder="1" applyAlignment="1">
      <alignment horizontal="left" vertical="center"/>
    </xf>
    <xf numFmtId="0" fontId="31" fillId="8" borderId="18" xfId="0" applyFont="1" applyFill="1" applyBorder="1" applyAlignment="1">
      <alignment horizontal="left" readingOrder="1"/>
    </xf>
    <xf numFmtId="0" fontId="31" fillId="8" borderId="22" xfId="0" applyFont="1" applyFill="1" applyBorder="1" applyAlignment="1">
      <alignment horizontal="left" readingOrder="1"/>
    </xf>
    <xf numFmtId="0" fontId="31" fillId="8" borderId="19" xfId="0" applyFont="1" applyFill="1" applyBorder="1" applyAlignment="1">
      <alignment horizontal="left" readingOrder="1"/>
    </xf>
    <xf numFmtId="0" fontId="29" fillId="8" borderId="18" xfId="0" applyFont="1" applyFill="1" applyBorder="1" applyAlignment="1">
      <alignment horizontal="left"/>
    </xf>
    <xf numFmtId="0" fontId="29" fillId="8" borderId="22" xfId="0" applyFont="1" applyFill="1" applyBorder="1" applyAlignment="1">
      <alignment horizontal="left"/>
    </xf>
    <xf numFmtId="0" fontId="29" fillId="8" borderId="19" xfId="0" applyFont="1" applyFill="1" applyBorder="1" applyAlignment="1">
      <alignment horizontal="left"/>
    </xf>
  </cellXfs>
  <cellStyles count="2">
    <cellStyle name="Normal" xfId="0" builtinId="0"/>
    <cellStyle name="Percent" xfId="1" builtinId="5"/>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1" defaultTableStyle="TableStyleMedium9" defaultPivotStyle="PivotStyleLight16">
    <tableStyle name="Invisible" pivot="0" table="0" count="0" xr9:uid="{809718C7-3D7B-481C-A7EE-82F879C949D3}"/>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F9F9F9"/>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2E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790575</xdr:colOff>
      <xdr:row>0</xdr:row>
      <xdr:rowOff>619125</xdr:rowOff>
    </xdr:to>
    <xdr:pic>
      <xdr:nvPicPr>
        <xdr:cNvPr id="9" name="Picture 2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67640" y="38100"/>
          <a:ext cx="203263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295275</xdr:colOff>
      <xdr:row>0</xdr:row>
      <xdr:rowOff>0</xdr:rowOff>
    </xdr:from>
    <xdr:to>
      <xdr:col>10</xdr:col>
      <xdr:colOff>85725</xdr:colOff>
      <xdr:row>3</xdr:row>
      <xdr:rowOff>19050</xdr:rowOff>
    </xdr:to>
    <xdr:grpSp>
      <xdr:nvGrpSpPr>
        <xdr:cNvPr id="13" name="Group 18">
          <a:extLst>
            <a:ext uri="{FF2B5EF4-FFF2-40B4-BE49-F238E27FC236}">
              <a16:creationId xmlns:a16="http://schemas.microsoft.com/office/drawing/2014/main" id="{00000000-0008-0000-0000-00000D000000}"/>
            </a:ext>
          </a:extLst>
        </xdr:cNvPr>
        <xdr:cNvGrpSpPr>
          <a:grpSpLocks/>
        </xdr:cNvGrpSpPr>
      </xdr:nvGrpSpPr>
      <xdr:grpSpPr bwMode="auto">
        <a:xfrm>
          <a:off x="4657725"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0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12/2022</a:t>
            </a:r>
          </a:p>
        </xdr:txBody>
      </xdr:sp>
      <xdr:sp macro="" textlink="">
        <xdr:nvSpPr>
          <xdr:cNvPr id="15" name="Text Box 3">
            <a:extLst>
              <a:ext uri="{FF2B5EF4-FFF2-40B4-BE49-F238E27FC236}">
                <a16:creationId xmlns:a16="http://schemas.microsoft.com/office/drawing/2014/main" id="{00000000-0008-0000-00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752475</xdr:colOff>
      <xdr:row>0</xdr:row>
      <xdr:rowOff>619125</xdr:rowOff>
    </xdr:to>
    <xdr:pic>
      <xdr:nvPicPr>
        <xdr:cNvPr id="6" name="Picture 2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0" y="38100"/>
          <a:ext cx="2000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542925</xdr:colOff>
      <xdr:row>0</xdr:row>
      <xdr:rowOff>0</xdr:rowOff>
    </xdr:from>
    <xdr:to>
      <xdr:col>9</xdr:col>
      <xdr:colOff>1123950</xdr:colOff>
      <xdr:row>3</xdr:row>
      <xdr:rowOff>19050</xdr:rowOff>
    </xdr:to>
    <xdr:grpSp>
      <xdr:nvGrpSpPr>
        <xdr:cNvPr id="13" name="Group 18">
          <a:extLst>
            <a:ext uri="{FF2B5EF4-FFF2-40B4-BE49-F238E27FC236}">
              <a16:creationId xmlns:a16="http://schemas.microsoft.com/office/drawing/2014/main" id="{00000000-0008-0000-0100-00000D000000}"/>
            </a:ext>
          </a:extLst>
        </xdr:cNvPr>
        <xdr:cNvGrpSpPr>
          <a:grpSpLocks/>
        </xdr:cNvGrpSpPr>
      </xdr:nvGrpSpPr>
      <xdr:grpSpPr bwMode="auto">
        <a:xfrm>
          <a:off x="4591050"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1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12/2022</a:t>
            </a:r>
          </a:p>
        </xdr:txBody>
      </xdr:sp>
      <xdr:sp macro="" textlink="">
        <xdr:nvSpPr>
          <xdr:cNvPr id="15" name="Text Box 3">
            <a:extLst>
              <a:ext uri="{FF2B5EF4-FFF2-40B4-BE49-F238E27FC236}">
                <a16:creationId xmlns:a16="http://schemas.microsoft.com/office/drawing/2014/main" id="{00000000-0008-0000-01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22860</xdr:colOff>
      <xdr:row>38</xdr:row>
      <xdr:rowOff>160020</xdr:rowOff>
    </xdr:from>
    <xdr:to>
      <xdr:col>3</xdr:col>
      <xdr:colOff>6164580</xdr:colOff>
      <xdr:row>62</xdr:row>
      <xdr:rowOff>53340</xdr:rowOff>
    </xdr:to>
    <xdr:grpSp>
      <xdr:nvGrpSpPr>
        <xdr:cNvPr id="2" name="Group 1">
          <a:extLst>
            <a:ext uri="{FF2B5EF4-FFF2-40B4-BE49-F238E27FC236}">
              <a16:creationId xmlns:a16="http://schemas.microsoft.com/office/drawing/2014/main" id="{A9164D5F-BDF6-4A19-9400-E3C1F4676C1B}"/>
            </a:ext>
          </a:extLst>
        </xdr:cNvPr>
        <xdr:cNvGrpSpPr/>
      </xdr:nvGrpSpPr>
      <xdr:grpSpPr>
        <a:xfrm>
          <a:off x="537210" y="9275445"/>
          <a:ext cx="11647170" cy="3836670"/>
          <a:chOff x="525780" y="6454140"/>
          <a:chExt cx="10728960" cy="3947160"/>
        </a:xfrm>
      </xdr:grpSpPr>
      <xdr:pic>
        <xdr:nvPicPr>
          <xdr:cNvPr id="3" name="Picture 2">
            <a:extLst>
              <a:ext uri="{FF2B5EF4-FFF2-40B4-BE49-F238E27FC236}">
                <a16:creationId xmlns:a16="http://schemas.microsoft.com/office/drawing/2014/main" id="{AC2593B4-5DEB-43E4-9FAA-3A61661A6C4D}"/>
              </a:ext>
            </a:extLst>
          </xdr:cNvPr>
          <xdr:cNvPicPr>
            <a:picLocks noChangeAspect="1"/>
          </xdr:cNvPicPr>
        </xdr:nvPicPr>
        <xdr:blipFill rotWithShape="1">
          <a:blip xmlns:r="http://schemas.openxmlformats.org/officeDocument/2006/relationships" r:embed="rId1"/>
          <a:srcRect l="405" t="14324" r="51884" b="408"/>
          <a:stretch/>
        </xdr:blipFill>
        <xdr:spPr>
          <a:xfrm>
            <a:off x="6766561" y="6454140"/>
            <a:ext cx="4488179" cy="3947160"/>
          </a:xfrm>
          <a:prstGeom prst="rect">
            <a:avLst/>
          </a:prstGeom>
        </xdr:spPr>
      </xdr:pic>
      <xdr:pic>
        <xdr:nvPicPr>
          <xdr:cNvPr id="4" name="Picture 3">
            <a:extLst>
              <a:ext uri="{FF2B5EF4-FFF2-40B4-BE49-F238E27FC236}">
                <a16:creationId xmlns:a16="http://schemas.microsoft.com/office/drawing/2014/main" id="{AED9E23B-BFE8-428A-9336-74D039EEBB2F}"/>
              </a:ext>
            </a:extLst>
          </xdr:cNvPr>
          <xdr:cNvPicPr>
            <a:picLocks noChangeAspect="1"/>
          </xdr:cNvPicPr>
        </xdr:nvPicPr>
        <xdr:blipFill rotWithShape="1">
          <a:blip xmlns:r="http://schemas.openxmlformats.org/officeDocument/2006/relationships" r:embed="rId2"/>
          <a:srcRect l="690" t="12952" r="53647" b="25231"/>
          <a:stretch/>
        </xdr:blipFill>
        <xdr:spPr>
          <a:xfrm>
            <a:off x="533400" y="6469380"/>
            <a:ext cx="4587240" cy="2720340"/>
          </a:xfrm>
          <a:prstGeom prst="rect">
            <a:avLst/>
          </a:prstGeom>
        </xdr:spPr>
      </xdr:pic>
      <xdr:pic>
        <xdr:nvPicPr>
          <xdr:cNvPr id="5" name="Picture 4">
            <a:extLst>
              <a:ext uri="{FF2B5EF4-FFF2-40B4-BE49-F238E27FC236}">
                <a16:creationId xmlns:a16="http://schemas.microsoft.com/office/drawing/2014/main" id="{93EE3864-9E9F-447B-8B2B-29B6F64355BC}"/>
              </a:ext>
            </a:extLst>
          </xdr:cNvPr>
          <xdr:cNvPicPr>
            <a:picLocks noChangeAspect="1"/>
          </xdr:cNvPicPr>
        </xdr:nvPicPr>
        <xdr:blipFill>
          <a:blip xmlns:r="http://schemas.openxmlformats.org/officeDocument/2006/relationships" r:embed="rId3"/>
          <a:stretch>
            <a:fillRect/>
          </a:stretch>
        </xdr:blipFill>
        <xdr:spPr>
          <a:xfrm>
            <a:off x="525780" y="9296400"/>
            <a:ext cx="6103620" cy="647700"/>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ife%20Insurance%20Companies_Eligibility%20Worksheets_HLB_009_Apri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es"/>
      <sheetName val="Stock"/>
      <sheetName val="Quarterly Certification"/>
      <sheetName val="Revenue Metrics Test - Life"/>
      <sheetName val="Mortgage Related Assets % Test "/>
      <sheetName val="QModu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6"/>
  <sheetViews>
    <sheetView tabSelected="1" zoomScaleNormal="100" zoomScaleSheetLayoutView="100" workbookViewId="0">
      <selection activeCell="J16" sqref="J16"/>
    </sheetView>
  </sheetViews>
  <sheetFormatPr defaultColWidth="9.140625" defaultRowHeight="12.75" x14ac:dyDescent="0.2"/>
  <cols>
    <col min="1" max="1" width="2.7109375" style="1" customWidth="1"/>
    <col min="2" max="2" width="10.7109375" style="1" customWidth="1"/>
    <col min="3" max="3" width="1.140625" style="1" customWidth="1"/>
    <col min="4" max="4" width="3.85546875" style="1" customWidth="1"/>
    <col min="5" max="5" width="2.42578125" style="1" customWidth="1"/>
    <col min="6" max="6" width="20.42578125" style="1" customWidth="1"/>
    <col min="7" max="7" width="18.42578125" style="1" customWidth="1"/>
    <col min="8" max="8" width="5.7109375" style="1" customWidth="1"/>
    <col min="9" max="9" width="17.42578125" style="1" customWidth="1"/>
    <col min="10" max="10" width="15.7109375" style="1" customWidth="1"/>
    <col min="11" max="11" width="4.5703125" style="25" customWidth="1"/>
    <col min="12" max="12" width="9.140625" style="50"/>
    <col min="13" max="16384" width="9.140625" style="1"/>
  </cols>
  <sheetData>
    <row r="1" spans="1:12" s="53" customFormat="1" ht="49.5" customHeight="1" x14ac:dyDescent="0.2">
      <c r="A1" s="33"/>
      <c r="B1" s="48"/>
      <c r="C1" s="34"/>
      <c r="D1" s="34"/>
      <c r="E1" s="34"/>
      <c r="F1" s="34"/>
      <c r="G1" s="34"/>
      <c r="H1" s="34"/>
      <c r="I1" s="35"/>
      <c r="J1" s="35"/>
      <c r="K1" s="31"/>
      <c r="L1" s="23"/>
    </row>
    <row r="2" spans="1:12" s="24" customFormat="1" ht="4.5" customHeight="1" x14ac:dyDescent="0.2">
      <c r="A2" s="32"/>
      <c r="B2" s="33"/>
      <c r="C2" s="34"/>
      <c r="D2" s="34"/>
      <c r="E2" s="34"/>
      <c r="F2" s="34"/>
      <c r="G2" s="34"/>
      <c r="H2" s="34"/>
      <c r="I2" s="35"/>
      <c r="J2" s="35"/>
      <c r="K2" s="31"/>
      <c r="L2" s="23"/>
    </row>
    <row r="3" spans="1:12" s="24" customFormat="1" ht="7.5" customHeight="1" x14ac:dyDescent="0.2">
      <c r="A3" s="32"/>
      <c r="B3" s="36"/>
      <c r="C3" s="37"/>
      <c r="D3" s="37"/>
      <c r="E3" s="37"/>
      <c r="F3" s="37"/>
      <c r="G3" s="37"/>
      <c r="H3" s="37"/>
      <c r="I3" s="38"/>
      <c r="J3" s="38"/>
      <c r="K3" s="31"/>
      <c r="L3" s="23"/>
    </row>
    <row r="4" spans="1:12" s="24" customFormat="1" ht="2.4500000000000002" customHeight="1" x14ac:dyDescent="0.2">
      <c r="A4" s="32"/>
      <c r="B4" s="33"/>
      <c r="C4" s="34"/>
      <c r="D4" s="34"/>
      <c r="E4" s="34"/>
      <c r="F4" s="34"/>
      <c r="G4" s="34"/>
      <c r="H4" s="34"/>
      <c r="I4" s="35"/>
      <c r="J4" s="35"/>
      <c r="K4" s="31"/>
      <c r="L4" s="23"/>
    </row>
    <row r="5" spans="1:12" s="24" customFormat="1" x14ac:dyDescent="0.2">
      <c r="A5" s="32"/>
      <c r="B5" s="26"/>
      <c r="C5" s="27"/>
      <c r="D5" s="27"/>
      <c r="E5" s="27"/>
      <c r="F5" s="27"/>
      <c r="G5" s="27"/>
      <c r="H5" s="27"/>
      <c r="I5" s="28"/>
      <c r="J5" s="28"/>
      <c r="K5" s="31"/>
      <c r="L5" s="22"/>
    </row>
    <row r="6" spans="1:12" ht="12.95" customHeight="1" x14ac:dyDescent="0.25">
      <c r="A6" s="39"/>
      <c r="B6" s="191" t="s">
        <v>9</v>
      </c>
      <c r="C6" s="191"/>
      <c r="D6" s="191"/>
      <c r="E6" s="191"/>
      <c r="F6" s="191"/>
      <c r="G6" s="191"/>
      <c r="H6" s="191"/>
      <c r="I6" s="191"/>
      <c r="J6" s="191"/>
      <c r="K6" s="31"/>
    </row>
    <row r="7" spans="1:12" ht="12.95" customHeight="1" x14ac:dyDescent="0.25">
      <c r="A7" s="39"/>
      <c r="B7" s="191" t="s">
        <v>33</v>
      </c>
      <c r="C7" s="191"/>
      <c r="D7" s="191"/>
      <c r="E7" s="191"/>
      <c r="F7" s="191"/>
      <c r="G7" s="191"/>
      <c r="H7" s="191"/>
      <c r="I7" s="191"/>
      <c r="J7" s="191"/>
      <c r="K7" s="31"/>
    </row>
    <row r="8" spans="1:12" ht="12.95" customHeight="1" x14ac:dyDescent="0.25">
      <c r="A8" s="39"/>
      <c r="B8" s="192" t="s">
        <v>10</v>
      </c>
      <c r="C8" s="192"/>
      <c r="D8" s="192"/>
      <c r="E8" s="192"/>
      <c r="F8" s="192"/>
      <c r="G8" s="193"/>
      <c r="H8" s="192"/>
      <c r="I8" s="192"/>
      <c r="J8" s="192"/>
      <c r="K8" s="31"/>
    </row>
    <row r="9" spans="1:12" ht="12.95" customHeight="1" x14ac:dyDescent="0.2">
      <c r="A9" s="39"/>
      <c r="B9" s="194"/>
      <c r="C9" s="195"/>
      <c r="D9" s="195"/>
      <c r="E9" s="195"/>
      <c r="F9" s="195"/>
      <c r="G9" s="195"/>
      <c r="H9" s="195"/>
      <c r="I9" s="195"/>
      <c r="J9" s="195"/>
      <c r="K9" s="31"/>
    </row>
    <row r="10" spans="1:12" ht="12.95" customHeight="1" x14ac:dyDescent="0.2">
      <c r="A10" s="39"/>
      <c r="B10" s="29" t="s">
        <v>0</v>
      </c>
      <c r="C10" s="29"/>
      <c r="D10" s="29"/>
      <c r="E10" s="196"/>
      <c r="F10" s="196"/>
      <c r="G10" s="196"/>
      <c r="H10" s="196"/>
      <c r="I10" s="196"/>
      <c r="J10" s="196"/>
      <c r="K10" s="31"/>
    </row>
    <row r="11" spans="1:12" s="3" customFormat="1" ht="12.95" customHeight="1" x14ac:dyDescent="0.2">
      <c r="A11" s="39"/>
      <c r="B11" s="197"/>
      <c r="C11" s="198"/>
      <c r="D11" s="198"/>
      <c r="E11" s="198"/>
      <c r="F11" s="198"/>
      <c r="G11" s="198"/>
      <c r="H11" s="198"/>
      <c r="I11" s="198"/>
      <c r="J11" s="198"/>
      <c r="K11" s="31"/>
    </row>
    <row r="12" spans="1:12" ht="12.95" customHeight="1" x14ac:dyDescent="0.2">
      <c r="A12" s="39"/>
      <c r="B12" s="205" t="s">
        <v>11</v>
      </c>
      <c r="C12" s="205"/>
      <c r="D12" s="205"/>
      <c r="E12" s="170"/>
      <c r="F12" s="170"/>
      <c r="G12" s="206" t="s">
        <v>8</v>
      </c>
      <c r="H12" s="207"/>
      <c r="I12" s="208"/>
      <c r="J12" s="208"/>
      <c r="K12" s="31"/>
    </row>
    <row r="13" spans="1:12" ht="12.95" customHeight="1" x14ac:dyDescent="0.2">
      <c r="A13" s="39"/>
      <c r="B13" s="209"/>
      <c r="C13" s="173"/>
      <c r="D13" s="173"/>
      <c r="E13" s="173"/>
      <c r="F13" s="173"/>
      <c r="G13" s="173"/>
      <c r="H13" s="173"/>
      <c r="I13" s="173"/>
      <c r="J13" s="173"/>
      <c r="K13" s="31"/>
    </row>
    <row r="14" spans="1:12" ht="12.95" customHeight="1" x14ac:dyDescent="0.2">
      <c r="A14" s="39"/>
      <c r="B14" s="210" t="s">
        <v>1</v>
      </c>
      <c r="C14" s="211"/>
      <c r="D14" s="211"/>
      <c r="E14" s="211"/>
      <c r="F14" s="211"/>
      <c r="G14" s="211"/>
      <c r="H14" s="211"/>
      <c r="I14" s="211"/>
      <c r="J14" s="211"/>
      <c r="K14" s="31"/>
    </row>
    <row r="15" spans="1:12" ht="12.75" customHeight="1" x14ac:dyDescent="0.2">
      <c r="A15" s="39"/>
      <c r="B15" s="171"/>
      <c r="C15" s="198"/>
      <c r="D15" s="198"/>
      <c r="E15" s="198"/>
      <c r="F15" s="198"/>
      <c r="G15" s="198"/>
      <c r="H15" s="198"/>
      <c r="I15" s="198"/>
      <c r="J15" s="198"/>
      <c r="K15" s="31"/>
    </row>
    <row r="16" spans="1:12" ht="14.1" customHeight="1" x14ac:dyDescent="0.2">
      <c r="A16" s="39"/>
      <c r="B16" s="199" t="s">
        <v>12</v>
      </c>
      <c r="C16" s="200"/>
      <c r="D16" s="200"/>
      <c r="E16" s="200"/>
      <c r="F16" s="200"/>
      <c r="G16" s="200"/>
      <c r="H16" s="200"/>
      <c r="I16" s="201"/>
      <c r="J16" s="14"/>
      <c r="K16" s="72"/>
    </row>
    <row r="17" spans="1:14" ht="14.1" customHeight="1" x14ac:dyDescent="0.2">
      <c r="A17" s="39"/>
      <c r="B17" s="202" t="s">
        <v>13</v>
      </c>
      <c r="C17" s="203"/>
      <c r="D17" s="203"/>
      <c r="E17" s="203"/>
      <c r="F17" s="203"/>
      <c r="G17" s="203"/>
      <c r="H17" s="203"/>
      <c r="I17" s="204"/>
      <c r="J17" s="14"/>
      <c r="K17" s="72"/>
    </row>
    <row r="18" spans="1:14" ht="14.1" customHeight="1" x14ac:dyDescent="0.2">
      <c r="A18" s="39"/>
      <c r="B18" s="182" t="s">
        <v>14</v>
      </c>
      <c r="C18" s="183"/>
      <c r="D18" s="183"/>
      <c r="E18" s="183"/>
      <c r="F18" s="183"/>
      <c r="G18" s="183"/>
      <c r="H18" s="183"/>
      <c r="I18" s="184"/>
      <c r="J18" s="15"/>
      <c r="K18" s="72"/>
      <c r="N18" s="19"/>
    </row>
    <row r="19" spans="1:14" s="17" customFormat="1" ht="14.1" customHeight="1" x14ac:dyDescent="0.2">
      <c r="A19" s="42"/>
      <c r="B19" s="185" t="s">
        <v>31</v>
      </c>
      <c r="C19" s="186"/>
      <c r="D19" s="186"/>
      <c r="E19" s="186"/>
      <c r="F19" s="186"/>
      <c r="G19" s="186"/>
      <c r="H19" s="186"/>
      <c r="I19" s="187"/>
      <c r="J19" s="16"/>
      <c r="K19" s="73"/>
      <c r="L19" s="51"/>
    </row>
    <row r="20" spans="1:14" ht="14.1" customHeight="1" x14ac:dyDescent="0.2">
      <c r="A20" s="39"/>
      <c r="B20" s="182" t="s">
        <v>15</v>
      </c>
      <c r="C20" s="183"/>
      <c r="D20" s="183"/>
      <c r="E20" s="183"/>
      <c r="F20" s="183"/>
      <c r="G20" s="183"/>
      <c r="H20" s="183"/>
      <c r="I20" s="184"/>
      <c r="J20" s="15"/>
      <c r="K20" s="31"/>
    </row>
    <row r="21" spans="1:14" s="17" customFormat="1" ht="14.1" customHeight="1" x14ac:dyDescent="0.2">
      <c r="A21" s="42"/>
      <c r="B21" s="185" t="s">
        <v>31</v>
      </c>
      <c r="C21" s="186"/>
      <c r="D21" s="186"/>
      <c r="E21" s="186"/>
      <c r="F21" s="186"/>
      <c r="G21" s="186"/>
      <c r="H21" s="186"/>
      <c r="I21" s="187"/>
      <c r="J21" s="18"/>
      <c r="K21" s="73"/>
      <c r="L21" s="51"/>
    </row>
    <row r="22" spans="1:14" ht="14.1" customHeight="1" x14ac:dyDescent="0.2">
      <c r="A22" s="39"/>
      <c r="B22" s="182" t="s">
        <v>16</v>
      </c>
      <c r="C22" s="183"/>
      <c r="D22" s="183"/>
      <c r="E22" s="183"/>
      <c r="F22" s="183"/>
      <c r="G22" s="183"/>
      <c r="H22" s="183"/>
      <c r="I22" s="184"/>
      <c r="J22" s="15"/>
      <c r="K22" s="31"/>
    </row>
    <row r="23" spans="1:14" s="17" customFormat="1" ht="14.1" customHeight="1" x14ac:dyDescent="0.2">
      <c r="A23" s="42"/>
      <c r="B23" s="185" t="s">
        <v>31</v>
      </c>
      <c r="C23" s="186"/>
      <c r="D23" s="186"/>
      <c r="E23" s="186"/>
      <c r="F23" s="186"/>
      <c r="G23" s="186"/>
      <c r="H23" s="186"/>
      <c r="I23" s="187"/>
      <c r="J23" s="18"/>
      <c r="K23" s="73"/>
      <c r="L23" s="51"/>
    </row>
    <row r="24" spans="1:14" ht="14.1" customHeight="1" x14ac:dyDescent="0.2">
      <c r="A24" s="39"/>
      <c r="B24" s="188" t="s">
        <v>17</v>
      </c>
      <c r="C24" s="189"/>
      <c r="D24" s="189"/>
      <c r="E24" s="189"/>
      <c r="F24" s="189"/>
      <c r="G24" s="189"/>
      <c r="H24" s="189"/>
      <c r="I24" s="190"/>
      <c r="J24" s="70" t="str">
        <f>IF(COUNTBLANK(J16:J23)=8, "", SUM(J16:J23))</f>
        <v/>
      </c>
      <c r="K24" s="72" t="s">
        <v>34</v>
      </c>
      <c r="M24"/>
    </row>
    <row r="25" spans="1:14" ht="14.1" customHeight="1" x14ac:dyDescent="0.2">
      <c r="A25" s="39"/>
      <c r="B25" s="179" t="s">
        <v>18</v>
      </c>
      <c r="C25" s="180"/>
      <c r="D25" s="180"/>
      <c r="E25" s="180"/>
      <c r="F25" s="180"/>
      <c r="G25" s="180"/>
      <c r="H25" s="180"/>
      <c r="I25" s="181"/>
      <c r="J25" s="71" t="str">
        <f>IF(ISNUMBER(J24), IF(J24&gt;0, "Yes", "No"), "")</f>
        <v/>
      </c>
      <c r="K25" s="72" t="s">
        <v>34</v>
      </c>
    </row>
    <row r="26" spans="1:14" ht="1.9" customHeight="1" x14ac:dyDescent="0.2">
      <c r="A26" s="39"/>
      <c r="B26" s="171"/>
      <c r="C26" s="171"/>
      <c r="D26" s="171"/>
      <c r="E26" s="171"/>
      <c r="F26" s="171"/>
      <c r="G26" s="171"/>
      <c r="H26" s="171"/>
      <c r="I26" s="171"/>
      <c r="J26" s="171"/>
      <c r="K26" s="31"/>
    </row>
    <row r="27" spans="1:14" ht="12.75" customHeight="1" x14ac:dyDescent="0.2">
      <c r="A27" s="39"/>
      <c r="B27" s="171" t="s">
        <v>35</v>
      </c>
      <c r="C27" s="171"/>
      <c r="D27" s="171"/>
      <c r="E27" s="171"/>
      <c r="F27" s="171"/>
      <c r="G27" s="171"/>
      <c r="H27" s="171"/>
      <c r="I27" s="171"/>
      <c r="J27" s="171"/>
      <c r="K27" s="31"/>
    </row>
    <row r="28" spans="1:14" ht="7.15" customHeight="1" x14ac:dyDescent="0.2">
      <c r="A28" s="39"/>
      <c r="B28" s="68"/>
      <c r="C28" s="68"/>
      <c r="D28" s="68"/>
      <c r="E28" s="68"/>
      <c r="F28" s="68"/>
      <c r="G28" s="68"/>
      <c r="H28" s="68"/>
      <c r="I28" s="68"/>
      <c r="J28" s="68"/>
      <c r="K28" s="31"/>
    </row>
    <row r="29" spans="1:14" s="30" customFormat="1" ht="25.15" customHeight="1" x14ac:dyDescent="0.2">
      <c r="A29" s="43"/>
      <c r="B29" s="175" t="s">
        <v>42</v>
      </c>
      <c r="C29" s="176"/>
      <c r="D29" s="176"/>
      <c r="E29" s="176"/>
      <c r="F29" s="176"/>
      <c r="G29" s="176"/>
      <c r="H29" s="176"/>
      <c r="I29" s="176"/>
      <c r="J29" s="176"/>
      <c r="K29" s="176"/>
      <c r="L29" s="52"/>
    </row>
    <row r="30" spans="1:14" s="30" customFormat="1" ht="15" customHeight="1" x14ac:dyDescent="0.2">
      <c r="A30" s="43"/>
      <c r="B30" s="177" t="s">
        <v>40</v>
      </c>
      <c r="C30" s="178"/>
      <c r="D30" s="178"/>
      <c r="E30" s="178"/>
      <c r="F30" s="178"/>
      <c r="G30" s="178"/>
      <c r="H30" s="178"/>
      <c r="I30" s="178"/>
      <c r="J30" s="178"/>
      <c r="K30" s="78"/>
      <c r="L30" s="52"/>
    </row>
    <row r="31" spans="1:14" ht="12.75" customHeight="1" x14ac:dyDescent="0.2">
      <c r="A31" s="39"/>
      <c r="B31" s="177" t="s">
        <v>41</v>
      </c>
      <c r="C31" s="178"/>
      <c r="D31" s="178"/>
      <c r="E31" s="178"/>
      <c r="F31" s="178"/>
      <c r="G31" s="178"/>
      <c r="H31" s="178"/>
      <c r="I31" s="178"/>
      <c r="J31" s="178"/>
      <c r="K31" s="44"/>
    </row>
    <row r="32" spans="1:14" ht="12.75" customHeight="1" x14ac:dyDescent="0.2">
      <c r="A32" s="39"/>
      <c r="B32" s="80"/>
      <c r="C32" s="81"/>
      <c r="D32" s="81"/>
      <c r="E32" s="81"/>
      <c r="F32" s="81"/>
      <c r="G32" s="81"/>
      <c r="H32" s="81"/>
      <c r="I32" s="81"/>
      <c r="J32" s="81"/>
      <c r="K32" s="44"/>
    </row>
    <row r="33" spans="1:11" ht="12.75" customHeight="1" x14ac:dyDescent="0.2">
      <c r="A33" s="39"/>
      <c r="B33" s="40" t="s">
        <v>2</v>
      </c>
      <c r="C33" s="174"/>
      <c r="D33" s="174"/>
      <c r="E33" s="174"/>
      <c r="F33" s="174"/>
      <c r="G33" s="174"/>
      <c r="H33" s="45" t="s">
        <v>5</v>
      </c>
      <c r="I33" s="170"/>
      <c r="J33" s="170"/>
      <c r="K33" s="31"/>
    </row>
    <row r="34" spans="1:11" ht="12.75" customHeight="1" x14ac:dyDescent="0.2">
      <c r="A34" s="39"/>
      <c r="B34" s="172"/>
      <c r="C34" s="173"/>
      <c r="D34" s="173"/>
      <c r="E34" s="173"/>
      <c r="F34" s="173"/>
      <c r="G34" s="173"/>
      <c r="H34" s="173"/>
      <c r="I34" s="173"/>
      <c r="J34" s="173"/>
      <c r="K34" s="31"/>
    </row>
    <row r="35" spans="1:11" ht="12.75" customHeight="1" x14ac:dyDescent="0.2">
      <c r="A35" s="39"/>
      <c r="B35" s="46" t="s">
        <v>3</v>
      </c>
      <c r="C35" s="170"/>
      <c r="D35" s="170"/>
      <c r="E35" s="170"/>
      <c r="F35" s="170"/>
      <c r="G35" s="170"/>
      <c r="H35" s="47" t="s">
        <v>4</v>
      </c>
      <c r="I35" s="170"/>
      <c r="J35" s="170"/>
      <c r="K35" s="31"/>
    </row>
    <row r="36" spans="1:11" x14ac:dyDescent="0.2">
      <c r="A36" s="39"/>
      <c r="B36" s="169"/>
      <c r="C36" s="169"/>
      <c r="D36" s="169"/>
      <c r="E36" s="169"/>
      <c r="F36" s="169"/>
      <c r="G36" s="169"/>
      <c r="H36" s="169"/>
      <c r="I36" s="169"/>
      <c r="J36" s="169"/>
      <c r="K36" s="31"/>
    </row>
    <row r="37" spans="1:11" x14ac:dyDescent="0.2">
      <c r="A37" s="39"/>
      <c r="B37" s="31"/>
      <c r="C37" s="31"/>
      <c r="D37" s="31"/>
      <c r="E37" s="31"/>
      <c r="F37" s="31"/>
      <c r="G37" s="31"/>
      <c r="H37" s="48"/>
      <c r="I37" s="48"/>
      <c r="J37" s="48"/>
      <c r="K37" s="31"/>
    </row>
    <row r="38" spans="1:11" x14ac:dyDescent="0.2">
      <c r="A38" s="50"/>
      <c r="B38" s="48"/>
      <c r="C38" s="48"/>
      <c r="D38" s="48"/>
      <c r="E38" s="48"/>
      <c r="F38" s="48"/>
      <c r="G38" s="48"/>
      <c r="H38" s="48"/>
      <c r="I38" s="48"/>
      <c r="J38" s="48"/>
      <c r="K38" s="31"/>
    </row>
    <row r="39" spans="1:11" x14ac:dyDescent="0.2">
      <c r="B39"/>
      <c r="C39"/>
      <c r="D39"/>
      <c r="E39"/>
      <c r="F39"/>
      <c r="G39"/>
      <c r="H39"/>
      <c r="I39"/>
      <c r="J39"/>
      <c r="K39" s="3"/>
    </row>
    <row r="40" spans="1:11" x14ac:dyDescent="0.2">
      <c r="B40"/>
      <c r="C40"/>
      <c r="D40"/>
      <c r="E40"/>
      <c r="F40"/>
      <c r="G40"/>
      <c r="H40"/>
      <c r="I40"/>
      <c r="J40"/>
    </row>
    <row r="41" spans="1:11" x14ac:dyDescent="0.2">
      <c r="B41"/>
      <c r="C41"/>
      <c r="D41"/>
      <c r="E41"/>
      <c r="F41"/>
      <c r="G41"/>
      <c r="H41"/>
      <c r="I41"/>
      <c r="J41"/>
    </row>
    <row r="42" spans="1:11" x14ac:dyDescent="0.2">
      <c r="B42"/>
      <c r="C42"/>
      <c r="D42"/>
      <c r="E42"/>
      <c r="F42"/>
      <c r="G42"/>
      <c r="H42"/>
      <c r="I42"/>
      <c r="J42"/>
    </row>
    <row r="43" spans="1:11" ht="15" x14ac:dyDescent="0.25">
      <c r="B43"/>
      <c r="C43"/>
      <c r="D43"/>
      <c r="E43"/>
      <c r="F43" s="21"/>
      <c r="G43"/>
      <c r="H43"/>
      <c r="I43"/>
      <c r="J43"/>
    </row>
    <row r="44" spans="1:11" ht="15" customHeight="1" x14ac:dyDescent="0.2">
      <c r="B44"/>
      <c r="C44"/>
      <c r="D44"/>
      <c r="E44"/>
      <c r="F44" s="20"/>
      <c r="G44"/>
      <c r="H44"/>
      <c r="I44"/>
      <c r="J44"/>
    </row>
    <row r="45" spans="1:11" ht="15" customHeight="1" x14ac:dyDescent="0.2">
      <c r="B45"/>
      <c r="C45"/>
      <c r="D45"/>
      <c r="E45"/>
      <c r="F45"/>
      <c r="G45"/>
      <c r="H45"/>
      <c r="I45"/>
      <c r="J45"/>
    </row>
    <row r="46" spans="1:11" ht="15" customHeight="1" x14ac:dyDescent="0.2">
      <c r="B46"/>
      <c r="C46"/>
      <c r="D46"/>
      <c r="E46"/>
      <c r="F46"/>
      <c r="G46"/>
      <c r="H46"/>
      <c r="I46"/>
      <c r="J46"/>
    </row>
  </sheetData>
  <sheetProtection algorithmName="SHA-512" hashValue="uTRPEtyX2T5rnKKZCPKz6fh+wow4PuidlKOeCc2eCcf7v/eGdtjTuITtTVfwQ34MBzWazOVX3dph/xX5HQCsrQ==" saltValue="zeiKp0KqmTgLJa0NUhHaVg==" spinCount="100000" sheet="1" objects="1" scenarios="1"/>
  <mergeCells count="34">
    <mergeCell ref="B11:J11"/>
    <mergeCell ref="B16:I16"/>
    <mergeCell ref="B17:I17"/>
    <mergeCell ref="B18:I18"/>
    <mergeCell ref="B19:I19"/>
    <mergeCell ref="B12:D12"/>
    <mergeCell ref="G12:H12"/>
    <mergeCell ref="E12:F12"/>
    <mergeCell ref="I12:J12"/>
    <mergeCell ref="B13:J13"/>
    <mergeCell ref="B15:J15"/>
    <mergeCell ref="B14:J14"/>
    <mergeCell ref="B7:J7"/>
    <mergeCell ref="B6:J6"/>
    <mergeCell ref="B8:J8"/>
    <mergeCell ref="B9:J9"/>
    <mergeCell ref="E10:J10"/>
    <mergeCell ref="B25:I25"/>
    <mergeCell ref="B20:I20"/>
    <mergeCell ref="B21:I21"/>
    <mergeCell ref="B22:I22"/>
    <mergeCell ref="B23:I23"/>
    <mergeCell ref="B24:I24"/>
    <mergeCell ref="B36:J36"/>
    <mergeCell ref="I33:J33"/>
    <mergeCell ref="I35:J35"/>
    <mergeCell ref="C35:G35"/>
    <mergeCell ref="B26:J26"/>
    <mergeCell ref="B34:J34"/>
    <mergeCell ref="C33:G33"/>
    <mergeCell ref="B29:K29"/>
    <mergeCell ref="B27:J27"/>
    <mergeCell ref="B30:J30"/>
    <mergeCell ref="B31:J31"/>
  </mergeCells>
  <phoneticPr fontId="0" type="noConversion"/>
  <printOptions horizontalCentered="1"/>
  <pageMargins left="0.5" right="0.5" top="0.5" bottom="0" header="0" footer="0"/>
  <pageSetup scale="94"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0"/>
  <sheetViews>
    <sheetView zoomScaleNormal="100" zoomScaleSheetLayoutView="100" workbookViewId="0">
      <selection activeCell="J16" sqref="J16"/>
    </sheetView>
  </sheetViews>
  <sheetFormatPr defaultColWidth="9.140625" defaultRowHeight="12.75" x14ac:dyDescent="0.2"/>
  <cols>
    <col min="1" max="1" width="2.85546875" style="50" customWidth="1"/>
    <col min="2" max="2" width="11.7109375" style="1" customWidth="1"/>
    <col min="3" max="3" width="1.28515625" style="1" customWidth="1"/>
    <col min="4" max="4" width="3.28515625" style="1" customWidth="1"/>
    <col min="5" max="5" width="2.42578125" style="1" customWidth="1"/>
    <col min="6" max="6" width="15.7109375" style="1" customWidth="1"/>
    <col min="7" max="7" width="23.42578125" style="1" customWidth="1"/>
    <col min="8" max="8" width="9.42578125" style="1" customWidth="1"/>
    <col min="9" max="9" width="11.85546875" style="1" customWidth="1"/>
    <col min="10" max="10" width="18.7109375" style="1" customWidth="1"/>
    <col min="11" max="11" width="2.140625" style="8" customWidth="1"/>
    <col min="12" max="13" width="9.140625" style="3"/>
    <col min="14" max="16384" width="9.140625" style="1"/>
  </cols>
  <sheetData>
    <row r="1" spans="1:13" s="53" customFormat="1" ht="49.5" customHeight="1" x14ac:dyDescent="0.2">
      <c r="A1" s="33"/>
      <c r="B1" s="48"/>
      <c r="C1" s="34"/>
      <c r="D1" s="34"/>
      <c r="E1" s="34"/>
      <c r="F1" s="34"/>
      <c r="G1" s="34"/>
      <c r="H1" s="34"/>
      <c r="I1" s="35"/>
      <c r="J1" s="35"/>
      <c r="K1" s="31"/>
      <c r="L1" s="23"/>
    </row>
    <row r="2" spans="1:13" s="24" customFormat="1" ht="4.5" customHeight="1" x14ac:dyDescent="0.2">
      <c r="A2" s="33"/>
      <c r="B2" s="33"/>
      <c r="C2" s="34"/>
      <c r="D2" s="34"/>
      <c r="E2" s="34"/>
      <c r="F2" s="34"/>
      <c r="G2" s="34"/>
      <c r="H2" s="34"/>
      <c r="I2" s="35"/>
      <c r="J2" s="35"/>
      <c r="K2" s="31"/>
      <c r="L2" s="23"/>
    </row>
    <row r="3" spans="1:13" s="24" customFormat="1" ht="7.5" customHeight="1" x14ac:dyDescent="0.2">
      <c r="A3" s="33"/>
      <c r="B3" s="36"/>
      <c r="C3" s="37"/>
      <c r="D3" s="37"/>
      <c r="E3" s="37"/>
      <c r="F3" s="37"/>
      <c r="G3" s="37"/>
      <c r="H3" s="37"/>
      <c r="I3" s="38"/>
      <c r="J3" s="38"/>
      <c r="K3" s="31"/>
      <c r="L3" s="23"/>
    </row>
    <row r="4" spans="1:13" s="24" customFormat="1" ht="2.4500000000000002" customHeight="1" x14ac:dyDescent="0.2">
      <c r="A4" s="33"/>
      <c r="B4" s="33"/>
      <c r="C4" s="34"/>
      <c r="D4" s="34"/>
      <c r="E4" s="34"/>
      <c r="F4" s="34"/>
      <c r="G4" s="34"/>
      <c r="H4" s="34"/>
      <c r="I4" s="35"/>
      <c r="J4" s="35"/>
      <c r="K4" s="31"/>
      <c r="L4" s="23"/>
    </row>
    <row r="5" spans="1:13" s="24" customFormat="1" x14ac:dyDescent="0.2">
      <c r="A5" s="33"/>
      <c r="B5" s="26"/>
      <c r="C5" s="27"/>
      <c r="D5" s="27"/>
      <c r="E5" s="27"/>
      <c r="F5" s="27"/>
      <c r="G5" s="27"/>
      <c r="H5" s="27"/>
      <c r="I5" s="28"/>
      <c r="J5" s="28"/>
      <c r="K5" s="31"/>
      <c r="L5" s="22"/>
    </row>
    <row r="6" spans="1:13" ht="12.95" customHeight="1" x14ac:dyDescent="0.25">
      <c r="A6" s="31"/>
      <c r="B6" s="191" t="s">
        <v>9</v>
      </c>
      <c r="C6" s="191"/>
      <c r="D6" s="191"/>
      <c r="E6" s="191"/>
      <c r="F6" s="191"/>
      <c r="G6" s="191"/>
      <c r="H6" s="191"/>
      <c r="I6" s="191"/>
      <c r="J6" s="191"/>
      <c r="K6" s="54"/>
      <c r="L6" s="50"/>
      <c r="M6" s="1"/>
    </row>
    <row r="7" spans="1:13" ht="12.95" customHeight="1" x14ac:dyDescent="0.25">
      <c r="A7" s="31"/>
      <c r="B7" s="191" t="s">
        <v>30</v>
      </c>
      <c r="C7" s="191"/>
      <c r="D7" s="191"/>
      <c r="E7" s="191"/>
      <c r="F7" s="191"/>
      <c r="G7" s="191"/>
      <c r="H7" s="191"/>
      <c r="I7" s="191"/>
      <c r="J7" s="191"/>
      <c r="K7" s="54"/>
      <c r="L7" s="50"/>
      <c r="M7" s="1"/>
    </row>
    <row r="8" spans="1:13" ht="12.95" customHeight="1" x14ac:dyDescent="0.2">
      <c r="A8" s="31"/>
      <c r="B8" s="223"/>
      <c r="C8" s="223"/>
      <c r="D8" s="223"/>
      <c r="E8" s="223"/>
      <c r="F8" s="223"/>
      <c r="G8" s="223"/>
      <c r="H8" s="223"/>
      <c r="I8" s="223"/>
      <c r="J8" s="223"/>
      <c r="K8" s="54"/>
    </row>
    <row r="9" spans="1:13" ht="12.95" customHeight="1" x14ac:dyDescent="0.2">
      <c r="A9" s="31"/>
      <c r="B9" s="29" t="s">
        <v>0</v>
      </c>
      <c r="C9" s="29"/>
      <c r="D9" s="29"/>
      <c r="E9" s="222" t="str">
        <f>IF(ISBLANK(Makes!E10:E10), "", Makes!E10:E10)</f>
        <v/>
      </c>
      <c r="F9" s="222"/>
      <c r="G9" s="222"/>
      <c r="H9" s="222"/>
      <c r="I9" s="222"/>
      <c r="J9" s="222"/>
      <c r="K9" s="54"/>
    </row>
    <row r="10" spans="1:13" s="3" customFormat="1" ht="12.95" customHeight="1" x14ac:dyDescent="0.2">
      <c r="A10" s="31"/>
      <c r="B10" s="205"/>
      <c r="C10" s="173"/>
      <c r="D10" s="173"/>
      <c r="E10" s="173"/>
      <c r="F10" s="173"/>
      <c r="G10" s="173"/>
      <c r="H10" s="173"/>
      <c r="I10" s="173"/>
      <c r="J10" s="173"/>
      <c r="K10" s="55"/>
      <c r="L10" s="2"/>
      <c r="M10" s="2"/>
    </row>
    <row r="11" spans="1:13" ht="12.95" customHeight="1" x14ac:dyDescent="0.2">
      <c r="A11" s="31"/>
      <c r="B11" s="220" t="s">
        <v>11</v>
      </c>
      <c r="C11" s="220"/>
      <c r="D11" s="220"/>
      <c r="E11" s="224" t="str">
        <f>IF(ISBLANK(Makes!E12:E12), "", Makes!E12:E12)</f>
        <v/>
      </c>
      <c r="F11" s="224"/>
      <c r="G11" s="225"/>
      <c r="H11" s="221" t="s">
        <v>8</v>
      </c>
      <c r="I11" s="221"/>
      <c r="J11" s="66" t="str">
        <f>IF(ISBLANK(Makes!I12:I12), "", Makes!I12:I12)</f>
        <v/>
      </c>
      <c r="K11" s="55"/>
    </row>
    <row r="12" spans="1:13" ht="12.95" customHeight="1" x14ac:dyDescent="0.2">
      <c r="A12" s="31"/>
      <c r="B12" s="218"/>
      <c r="C12" s="219"/>
      <c r="D12" s="219"/>
      <c r="E12" s="219"/>
      <c r="F12" s="219"/>
      <c r="G12" s="219"/>
      <c r="H12" s="219"/>
      <c r="I12" s="219"/>
      <c r="J12" s="219"/>
      <c r="K12" s="55"/>
      <c r="L12" s="4"/>
      <c r="M12" s="4"/>
    </row>
    <row r="13" spans="1:13" s="64" customFormat="1" ht="12.75" customHeight="1" x14ac:dyDescent="0.2">
      <c r="A13" s="63"/>
      <c r="B13" s="226" t="s">
        <v>37</v>
      </c>
      <c r="C13" s="227"/>
      <c r="D13" s="227"/>
      <c r="E13" s="227"/>
      <c r="F13" s="227"/>
      <c r="G13" s="227"/>
      <c r="H13" s="227"/>
      <c r="I13" s="227"/>
      <c r="J13" s="227"/>
      <c r="K13" s="63"/>
      <c r="L13" s="49"/>
    </row>
    <row r="14" spans="1:13" s="64" customFormat="1" ht="12.75" customHeight="1" x14ac:dyDescent="0.2">
      <c r="A14" s="63"/>
      <c r="B14" s="228" t="s">
        <v>1</v>
      </c>
      <c r="C14" s="227"/>
      <c r="D14" s="227"/>
      <c r="E14" s="227"/>
      <c r="F14" s="227"/>
      <c r="G14" s="227"/>
      <c r="H14" s="227"/>
      <c r="I14" s="227"/>
      <c r="J14" s="227"/>
      <c r="K14" s="63"/>
      <c r="L14" s="49"/>
    </row>
    <row r="15" spans="1:13" s="9" customFormat="1" ht="8.25" customHeight="1" x14ac:dyDescent="0.2">
      <c r="A15" s="56"/>
      <c r="B15" s="229"/>
      <c r="C15" s="230"/>
      <c r="D15" s="230"/>
      <c r="E15" s="230"/>
      <c r="F15" s="230"/>
      <c r="G15" s="230"/>
      <c r="H15" s="230"/>
      <c r="I15" s="230"/>
      <c r="J15" s="230"/>
      <c r="K15" s="56"/>
      <c r="L15" s="60"/>
    </row>
    <row r="16" spans="1:13" s="7" customFormat="1" ht="14.1" customHeight="1" x14ac:dyDescent="0.2">
      <c r="A16" s="62"/>
      <c r="B16" s="215" t="s">
        <v>19</v>
      </c>
      <c r="C16" s="216"/>
      <c r="D16" s="216"/>
      <c r="E16" s="216"/>
      <c r="F16" s="216"/>
      <c r="G16" s="216"/>
      <c r="H16" s="217"/>
      <c r="I16" s="10"/>
      <c r="J16" s="67"/>
      <c r="K16" s="57"/>
      <c r="L16" s="61"/>
    </row>
    <row r="17" spans="1:13" s="7" customFormat="1" ht="14.1" customHeight="1" x14ac:dyDescent="0.2">
      <c r="A17" s="62"/>
      <c r="B17" s="215" t="s">
        <v>20</v>
      </c>
      <c r="C17" s="216"/>
      <c r="D17" s="216"/>
      <c r="E17" s="216"/>
      <c r="F17" s="216"/>
      <c r="G17" s="216"/>
      <c r="H17" s="217"/>
      <c r="I17" s="10"/>
      <c r="J17" s="11"/>
      <c r="K17" s="57"/>
      <c r="L17" s="61"/>
    </row>
    <row r="18" spans="1:13" s="7" customFormat="1" ht="14.1" customHeight="1" x14ac:dyDescent="0.2">
      <c r="A18" s="62"/>
      <c r="B18" s="212" t="s">
        <v>21</v>
      </c>
      <c r="C18" s="213"/>
      <c r="D18" s="213"/>
      <c r="E18" s="213"/>
      <c r="F18" s="213"/>
      <c r="G18" s="213"/>
      <c r="H18" s="214"/>
      <c r="I18" s="10"/>
      <c r="J18" s="11"/>
      <c r="K18" s="57"/>
      <c r="L18" s="61"/>
    </row>
    <row r="19" spans="1:13" s="7" customFormat="1" ht="14.1" customHeight="1" x14ac:dyDescent="0.2">
      <c r="A19" s="62"/>
      <c r="B19" s="212" t="s">
        <v>22</v>
      </c>
      <c r="C19" s="213"/>
      <c r="D19" s="213"/>
      <c r="E19" s="213"/>
      <c r="F19" s="213"/>
      <c r="G19" s="213"/>
      <c r="H19" s="214"/>
      <c r="I19" s="10"/>
      <c r="J19" s="11"/>
      <c r="K19" s="57"/>
      <c r="L19" s="61"/>
    </row>
    <row r="20" spans="1:13" s="7" customFormat="1" ht="14.1" customHeight="1" x14ac:dyDescent="0.2">
      <c r="A20" s="62"/>
      <c r="B20" s="212" t="s">
        <v>23</v>
      </c>
      <c r="C20" s="213"/>
      <c r="D20" s="213"/>
      <c r="E20" s="213"/>
      <c r="F20" s="213"/>
      <c r="G20" s="213"/>
      <c r="H20" s="214"/>
      <c r="I20" s="10"/>
      <c r="J20" s="11"/>
      <c r="K20" s="57"/>
      <c r="L20" s="61"/>
    </row>
    <row r="21" spans="1:13" s="7" customFormat="1" ht="14.1" customHeight="1" x14ac:dyDescent="0.2">
      <c r="A21" s="62"/>
      <c r="B21" s="212" t="s">
        <v>16</v>
      </c>
      <c r="C21" s="213"/>
      <c r="D21" s="213"/>
      <c r="E21" s="213"/>
      <c r="F21" s="213"/>
      <c r="G21" s="213"/>
      <c r="H21" s="214"/>
      <c r="I21" s="10"/>
      <c r="J21" s="11"/>
      <c r="K21" s="57"/>
      <c r="L21" s="79"/>
    </row>
    <row r="22" spans="1:13" s="7" customFormat="1" ht="14.1" customHeight="1" x14ac:dyDescent="0.2">
      <c r="A22" s="62"/>
      <c r="B22" s="212" t="s">
        <v>24</v>
      </c>
      <c r="C22" s="213"/>
      <c r="D22" s="213"/>
      <c r="E22" s="213"/>
      <c r="F22" s="213"/>
      <c r="G22" s="213"/>
      <c r="H22" s="214"/>
      <c r="I22" s="10"/>
      <c r="J22" s="11"/>
      <c r="K22" s="57"/>
      <c r="L22" s="61"/>
    </row>
    <row r="23" spans="1:13" s="7" customFormat="1" ht="14.1" customHeight="1" x14ac:dyDescent="0.2">
      <c r="A23" s="62"/>
      <c r="B23" s="212" t="s">
        <v>32</v>
      </c>
      <c r="C23" s="200"/>
      <c r="D23" s="200"/>
      <c r="E23" s="200"/>
      <c r="F23" s="200"/>
      <c r="G23" s="200"/>
      <c r="H23" s="201"/>
      <c r="I23" s="10"/>
      <c r="J23" s="11"/>
      <c r="K23" s="58"/>
      <c r="L23" s="61"/>
    </row>
    <row r="24" spans="1:13" s="7" customFormat="1" ht="14.1" customHeight="1" x14ac:dyDescent="0.2">
      <c r="A24" s="62"/>
      <c r="B24" s="212" t="s">
        <v>25</v>
      </c>
      <c r="C24" s="200"/>
      <c r="D24" s="200"/>
      <c r="E24" s="200"/>
      <c r="F24" s="200"/>
      <c r="G24" s="200"/>
      <c r="H24" s="201"/>
      <c r="I24" s="10"/>
      <c r="J24" s="11"/>
      <c r="K24" s="57"/>
      <c r="L24" s="6"/>
      <c r="M24" s="6"/>
    </row>
    <row r="25" spans="1:13" s="7" customFormat="1" ht="14.1" customHeight="1" x14ac:dyDescent="0.2">
      <c r="A25" s="62"/>
      <c r="B25" s="237" t="s">
        <v>28</v>
      </c>
      <c r="C25" s="238"/>
      <c r="D25" s="238"/>
      <c r="E25" s="238"/>
      <c r="F25" s="238"/>
      <c r="G25" s="238"/>
      <c r="H25" s="242"/>
      <c r="I25" s="13" t="s">
        <v>29</v>
      </c>
      <c r="J25" s="74" t="str">
        <f>IF(COUNTBLANK(J16:J24)=9, "", SUM(J16:J24))</f>
        <v/>
      </c>
      <c r="K25" s="76" t="s">
        <v>34</v>
      </c>
      <c r="L25" s="6"/>
      <c r="M25" s="6"/>
    </row>
    <row r="26" spans="1:13" s="7" customFormat="1" ht="14.1" customHeight="1" x14ac:dyDescent="0.2">
      <c r="A26" s="62"/>
      <c r="B26" s="212" t="s">
        <v>36</v>
      </c>
      <c r="C26" s="216"/>
      <c r="D26" s="216"/>
      <c r="E26" s="216"/>
      <c r="F26" s="216"/>
      <c r="G26" s="216"/>
      <c r="H26" s="217"/>
      <c r="I26" s="12" t="s">
        <v>6</v>
      </c>
      <c r="J26" s="75" t="str">
        <f>IF(ISNUMBER(J25)=FALSE, "", (J25*0.00125))</f>
        <v/>
      </c>
      <c r="K26" s="76" t="s">
        <v>34</v>
      </c>
      <c r="L26" s="6"/>
      <c r="M26" s="6"/>
    </row>
    <row r="27" spans="1:13" s="7" customFormat="1" ht="14.1" customHeight="1" x14ac:dyDescent="0.2">
      <c r="A27" s="62"/>
      <c r="B27" s="239" t="s">
        <v>26</v>
      </c>
      <c r="C27" s="240"/>
      <c r="D27" s="240"/>
      <c r="E27" s="240"/>
      <c r="F27" s="240"/>
      <c r="G27" s="240"/>
      <c r="H27" s="241"/>
      <c r="I27" s="12" t="s">
        <v>7</v>
      </c>
      <c r="J27" s="75" t="str">
        <f>IF(ISNUMBER(J26)=FALSE, "", (ROUNDUP(J26,1)))</f>
        <v/>
      </c>
      <c r="K27" s="76" t="s">
        <v>34</v>
      </c>
      <c r="L27" s="6"/>
      <c r="M27" s="6"/>
    </row>
    <row r="28" spans="1:13" s="7" customFormat="1" ht="14.1" customHeight="1" x14ac:dyDescent="0.2">
      <c r="A28" s="62"/>
      <c r="B28" s="237" t="s">
        <v>27</v>
      </c>
      <c r="C28" s="238"/>
      <c r="D28" s="238"/>
      <c r="E28" s="238"/>
      <c r="F28" s="238"/>
      <c r="G28" s="238"/>
      <c r="H28" s="238"/>
      <c r="I28" s="181"/>
      <c r="J28" s="74" t="str">
        <f>IF(J27&gt;1, J27, 1)</f>
        <v/>
      </c>
      <c r="K28" s="76" t="s">
        <v>34</v>
      </c>
      <c r="L28" s="6"/>
      <c r="M28" s="6"/>
    </row>
    <row r="29" spans="1:13" s="7" customFormat="1" ht="1.9" customHeight="1" x14ac:dyDescent="0.2">
      <c r="A29" s="65"/>
      <c r="B29" s="243"/>
      <c r="C29" s="244"/>
      <c r="D29" s="244"/>
      <c r="E29" s="244"/>
      <c r="F29" s="244"/>
      <c r="G29" s="244"/>
      <c r="H29" s="244"/>
      <c r="I29" s="244"/>
      <c r="J29" s="244"/>
      <c r="K29" s="57"/>
      <c r="L29" s="6"/>
      <c r="M29" s="6"/>
    </row>
    <row r="30" spans="1:13" s="7" customFormat="1" ht="14.1" customHeight="1" x14ac:dyDescent="0.2">
      <c r="A30" s="65"/>
      <c r="B30" s="69" t="s">
        <v>35</v>
      </c>
      <c r="C30" s="77"/>
      <c r="D30" s="77"/>
      <c r="E30" s="77"/>
      <c r="F30" s="77"/>
      <c r="G30" s="77"/>
      <c r="H30" s="77"/>
      <c r="I30" s="77"/>
      <c r="J30" s="77"/>
      <c r="K30" s="57"/>
      <c r="L30" s="6"/>
      <c r="M30" s="6"/>
    </row>
    <row r="31" spans="1:13" s="7" customFormat="1" ht="14.1" customHeight="1" x14ac:dyDescent="0.2">
      <c r="A31" s="65"/>
      <c r="B31" s="245" t="s">
        <v>43</v>
      </c>
      <c r="C31" s="227"/>
      <c r="D31" s="227"/>
      <c r="E31" s="227"/>
      <c r="F31" s="227"/>
      <c r="G31" s="227"/>
      <c r="H31" s="227"/>
      <c r="I31" s="227"/>
      <c r="J31" s="227"/>
      <c r="K31" s="57"/>
      <c r="L31" s="6"/>
      <c r="M31" s="6"/>
    </row>
    <row r="32" spans="1:13" s="7" customFormat="1" ht="14.1" customHeight="1" x14ac:dyDescent="0.2">
      <c r="A32" s="65"/>
      <c r="B32" s="82" t="s">
        <v>44</v>
      </c>
      <c r="C32" s="83"/>
      <c r="D32" s="83"/>
      <c r="E32" s="83"/>
      <c r="F32" s="83"/>
      <c r="G32" s="83"/>
      <c r="H32" s="83"/>
      <c r="I32" s="83"/>
      <c r="J32" s="83"/>
      <c r="K32" s="57"/>
      <c r="L32" s="6"/>
      <c r="M32" s="6"/>
    </row>
    <row r="33" spans="1:13" s="7" customFormat="1" ht="14.1" customHeight="1" x14ac:dyDescent="0.2">
      <c r="A33" s="65"/>
      <c r="B33" s="177" t="s">
        <v>39</v>
      </c>
      <c r="C33" s="178"/>
      <c r="D33" s="178"/>
      <c r="E33" s="178"/>
      <c r="F33" s="178"/>
      <c r="G33" s="178"/>
      <c r="H33" s="178"/>
      <c r="I33" s="178"/>
      <c r="J33" s="178"/>
      <c r="K33" s="57"/>
      <c r="L33" s="6"/>
      <c r="M33" s="6"/>
    </row>
    <row r="34" spans="1:13" s="7" customFormat="1" ht="14.1" customHeight="1" x14ac:dyDescent="0.2">
      <c r="A34" s="65"/>
      <c r="B34" s="177" t="s">
        <v>38</v>
      </c>
      <c r="C34" s="178"/>
      <c r="D34" s="178"/>
      <c r="E34" s="178"/>
      <c r="F34" s="178"/>
      <c r="G34" s="178"/>
      <c r="H34" s="178"/>
      <c r="I34" s="178"/>
      <c r="J34" s="178"/>
      <c r="K34" s="57"/>
      <c r="L34" s="6"/>
      <c r="M34" s="6"/>
    </row>
    <row r="35" spans="1:13" ht="12.75" customHeight="1" x14ac:dyDescent="0.2">
      <c r="A35" s="31"/>
      <c r="B35" s="236"/>
      <c r="C35" s="236"/>
      <c r="D35" s="236"/>
      <c r="E35" s="236"/>
      <c r="F35" s="236"/>
      <c r="G35" s="236"/>
      <c r="H35" s="236"/>
      <c r="I35" s="236"/>
      <c r="J35" s="236"/>
      <c r="K35" s="54"/>
      <c r="L35" s="50"/>
      <c r="M35" s="1"/>
    </row>
    <row r="36" spans="1:13" x14ac:dyDescent="0.2">
      <c r="A36" s="31"/>
      <c r="B36" s="40" t="s">
        <v>2</v>
      </c>
      <c r="C36" s="232"/>
      <c r="D36" s="232"/>
      <c r="E36" s="232"/>
      <c r="F36" s="232"/>
      <c r="G36" s="232"/>
      <c r="H36" s="41" t="s">
        <v>5</v>
      </c>
      <c r="I36" s="233" t="str">
        <f>IF(ISBLANK(Makes!I33:I33), "", Makes!I33:I33)</f>
        <v/>
      </c>
      <c r="J36" s="233"/>
      <c r="K36" s="54"/>
      <c r="L36" s="50"/>
      <c r="M36" s="1"/>
    </row>
    <row r="37" spans="1:13" x14ac:dyDescent="0.2">
      <c r="A37" s="31"/>
      <c r="B37" s="172"/>
      <c r="C37" s="173"/>
      <c r="D37" s="173"/>
      <c r="E37" s="173"/>
      <c r="F37" s="173"/>
      <c r="G37" s="173"/>
      <c r="H37" s="173"/>
      <c r="I37" s="173"/>
      <c r="J37" s="173"/>
      <c r="K37" s="54"/>
      <c r="L37" s="50"/>
      <c r="M37" s="1"/>
    </row>
    <row r="38" spans="1:13" x14ac:dyDescent="0.2">
      <c r="A38" s="31"/>
      <c r="B38" s="40" t="s">
        <v>3</v>
      </c>
      <c r="C38" s="235" t="str">
        <f>IF(ISBLANK(Makes!C35:C35), "", Makes!C35:C35)</f>
        <v/>
      </c>
      <c r="D38" s="235"/>
      <c r="E38" s="235"/>
      <c r="F38" s="235"/>
      <c r="G38" s="235"/>
      <c r="H38" s="41" t="s">
        <v>4</v>
      </c>
      <c r="I38" s="234" t="str">
        <f>IF(ISBLANK(Makes!I35:I35), "", Makes!I35:I35)</f>
        <v/>
      </c>
      <c r="J38" s="234"/>
      <c r="K38" s="54"/>
      <c r="L38" s="50"/>
      <c r="M38" s="1"/>
    </row>
    <row r="39" spans="1:13" ht="15" customHeight="1" x14ac:dyDescent="0.2">
      <c r="A39" s="31"/>
      <c r="B39" s="231"/>
      <c r="C39" s="231"/>
      <c r="D39" s="231"/>
      <c r="E39" s="231"/>
      <c r="F39" s="231"/>
      <c r="G39" s="231"/>
      <c r="H39" s="231"/>
      <c r="I39" s="231"/>
      <c r="J39" s="231"/>
      <c r="K39" s="59"/>
      <c r="L39" s="5"/>
      <c r="M39" s="5"/>
    </row>
    <row r="40" spans="1:13" s="50" customFormat="1" x14ac:dyDescent="0.2">
      <c r="A40" s="31"/>
      <c r="B40" s="31"/>
      <c r="C40" s="31"/>
      <c r="D40" s="31"/>
      <c r="E40" s="31"/>
      <c r="F40" s="31"/>
      <c r="G40" s="31"/>
      <c r="H40" s="31"/>
      <c r="I40" s="31"/>
      <c r="J40" s="31"/>
      <c r="K40" s="54"/>
      <c r="L40" s="3"/>
      <c r="M40" s="3"/>
    </row>
  </sheetData>
  <sheetProtection algorithmName="SHA-512" hashValue="pBfWIyPEwfeemjM3kEhLJd/mFSTgpw2cF1zk4+MZi07MUvXoKWZriCCZ6Dlx280Ge6CXwgnYYwL32TRZvUjX8Q==" saltValue="RTYPIHpPgWWimHeppTWMdA==" spinCount="100000" sheet="1" objects="1" scenarios="1" selectLockedCells="1"/>
  <mergeCells count="36">
    <mergeCell ref="B35:J35"/>
    <mergeCell ref="B28:I28"/>
    <mergeCell ref="B37:J37"/>
    <mergeCell ref="B24:H24"/>
    <mergeCell ref="B27:H27"/>
    <mergeCell ref="B25:H25"/>
    <mergeCell ref="B26:H26"/>
    <mergeCell ref="B29:J29"/>
    <mergeCell ref="B33:J33"/>
    <mergeCell ref="B31:J31"/>
    <mergeCell ref="B34:J34"/>
    <mergeCell ref="B39:J39"/>
    <mergeCell ref="C36:G36"/>
    <mergeCell ref="I36:J36"/>
    <mergeCell ref="I38:J38"/>
    <mergeCell ref="C38:G38"/>
    <mergeCell ref="B12:J12"/>
    <mergeCell ref="B20:H20"/>
    <mergeCell ref="B6:J6"/>
    <mergeCell ref="B11:D11"/>
    <mergeCell ref="H11:I11"/>
    <mergeCell ref="E9:J9"/>
    <mergeCell ref="B19:H19"/>
    <mergeCell ref="B7:J7"/>
    <mergeCell ref="B16:H16"/>
    <mergeCell ref="B8:J8"/>
    <mergeCell ref="B10:J10"/>
    <mergeCell ref="E11:G11"/>
    <mergeCell ref="B13:J13"/>
    <mergeCell ref="B14:J14"/>
    <mergeCell ref="B15:J15"/>
    <mergeCell ref="B22:H22"/>
    <mergeCell ref="B23:H23"/>
    <mergeCell ref="B21:H21"/>
    <mergeCell ref="B17:H17"/>
    <mergeCell ref="B18:H18"/>
  </mergeCells>
  <phoneticPr fontId="0" type="noConversion"/>
  <printOptions horizontalCentered="1"/>
  <pageMargins left="0.5" right="0.5" top="0.5" bottom="0" header="0" footer="0"/>
  <pageSetup scale="96" orientation="portrait" horizontalDpi="4294967292"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5CAC-5224-4161-8BF3-26E35E8A9150}">
  <dimension ref="B1:C42"/>
  <sheetViews>
    <sheetView zoomScaleNormal="100" workbookViewId="0">
      <selection activeCell="B9" sqref="B9"/>
    </sheetView>
  </sheetViews>
  <sheetFormatPr defaultRowHeight="12.75" x14ac:dyDescent="0.2"/>
  <cols>
    <col min="1" max="1" width="3" customWidth="1"/>
    <col min="2" max="2" width="58.5703125" customWidth="1"/>
    <col min="3" max="3" width="22.140625" customWidth="1"/>
  </cols>
  <sheetData>
    <row r="1" spans="2:3" x14ac:dyDescent="0.2">
      <c r="B1" s="86" t="s">
        <v>57</v>
      </c>
    </row>
    <row r="2" spans="2:3" x14ac:dyDescent="0.2">
      <c r="B2" s="85"/>
    </row>
    <row r="3" spans="2:3" ht="13.5" x14ac:dyDescent="0.2">
      <c r="B3" s="90" t="s">
        <v>89</v>
      </c>
    </row>
    <row r="4" spans="2:3" x14ac:dyDescent="0.2">
      <c r="B4" s="84"/>
    </row>
    <row r="5" spans="2:3" ht="15" x14ac:dyDescent="0.25">
      <c r="B5" s="121" t="s">
        <v>45</v>
      </c>
      <c r="C5" s="88"/>
    </row>
    <row r="6" spans="2:3" ht="15" x14ac:dyDescent="0.25">
      <c r="B6" s="121" t="s">
        <v>56</v>
      </c>
      <c r="C6" s="88"/>
    </row>
    <row r="7" spans="2:3" ht="15" x14ac:dyDescent="0.25">
      <c r="B7" s="121" t="s">
        <v>46</v>
      </c>
      <c r="C7" s="88"/>
    </row>
    <row r="8" spans="2:3" ht="6" customHeight="1" x14ac:dyDescent="0.25">
      <c r="B8" s="121"/>
      <c r="C8" s="88"/>
    </row>
    <row r="9" spans="2:3" ht="15" x14ac:dyDescent="0.2">
      <c r="B9" s="122" t="s">
        <v>81</v>
      </c>
      <c r="C9" s="87"/>
    </row>
    <row r="10" spans="2:3" ht="7.9" customHeight="1" x14ac:dyDescent="0.25">
      <c r="B10" s="123"/>
      <c r="C10" s="88"/>
    </row>
    <row r="11" spans="2:3" ht="15" x14ac:dyDescent="0.25">
      <c r="B11" s="87"/>
      <c r="C11" s="88"/>
    </row>
    <row r="12" spans="2:3" ht="102.75" customHeight="1" x14ac:dyDescent="0.2">
      <c r="B12" s="246" t="s">
        <v>82</v>
      </c>
      <c r="C12" s="246"/>
    </row>
    <row r="13" spans="2:3" ht="6" customHeight="1" x14ac:dyDescent="0.25">
      <c r="B13" s="89"/>
      <c r="C13" s="88"/>
    </row>
    <row r="14" spans="2:3" ht="66.75" customHeight="1" x14ac:dyDescent="0.2">
      <c r="B14" s="247" t="s">
        <v>83</v>
      </c>
      <c r="C14" s="247"/>
    </row>
    <row r="15" spans="2:3" ht="7.9" customHeight="1" x14ac:dyDescent="0.25">
      <c r="B15" s="89"/>
      <c r="C15" s="88"/>
    </row>
    <row r="16" spans="2:3" ht="15" x14ac:dyDescent="0.25">
      <c r="B16" s="121" t="s">
        <v>84</v>
      </c>
      <c r="C16" s="88"/>
    </row>
    <row r="17" spans="2:3" ht="11.45" customHeight="1" x14ac:dyDescent="0.2">
      <c r="B17" s="124" t="s">
        <v>58</v>
      </c>
      <c r="C17" s="131"/>
    </row>
    <row r="18" spans="2:3" ht="11.45" customHeight="1" x14ac:dyDescent="0.2">
      <c r="B18" s="124" t="s">
        <v>61</v>
      </c>
      <c r="C18" s="131"/>
    </row>
    <row r="19" spans="2:3" ht="11.45" customHeight="1" x14ac:dyDescent="0.2">
      <c r="B19" s="124" t="s">
        <v>59</v>
      </c>
      <c r="C19" s="132"/>
    </row>
    <row r="20" spans="2:3" ht="4.1500000000000004" customHeight="1" x14ac:dyDescent="0.2">
      <c r="B20" s="121"/>
      <c r="C20" s="24"/>
    </row>
    <row r="21" spans="2:3" x14ac:dyDescent="0.2">
      <c r="B21" s="121" t="s">
        <v>47</v>
      </c>
      <c r="C21" s="24"/>
    </row>
    <row r="22" spans="2:3" ht="11.45" customHeight="1" x14ac:dyDescent="0.25">
      <c r="B22" s="87"/>
      <c r="C22" s="88"/>
    </row>
    <row r="23" spans="2:3" x14ac:dyDescent="0.2">
      <c r="B23" s="125" t="s">
        <v>48</v>
      </c>
      <c r="C23" s="131" t="s">
        <v>60</v>
      </c>
    </row>
    <row r="24" spans="2:3" ht="13.15" customHeight="1" x14ac:dyDescent="0.2">
      <c r="B24" s="126" t="s">
        <v>49</v>
      </c>
      <c r="C24" s="133"/>
    </row>
    <row r="25" spans="2:3" ht="12.6" customHeight="1" x14ac:dyDescent="0.2">
      <c r="B25" s="127" t="s">
        <v>50</v>
      </c>
      <c r="C25" s="134" t="s">
        <v>60</v>
      </c>
    </row>
    <row r="26" spans="2:3" x14ac:dyDescent="0.2">
      <c r="B26" s="125" t="s">
        <v>51</v>
      </c>
      <c r="C26" s="131" t="s">
        <v>60</v>
      </c>
    </row>
    <row r="27" spans="2:3" ht="10.9" customHeight="1" x14ac:dyDescent="0.2">
      <c r="B27" s="126" t="s">
        <v>49</v>
      </c>
      <c r="C27" s="133"/>
    </row>
    <row r="28" spans="2:3" ht="11.45" customHeight="1" x14ac:dyDescent="0.2">
      <c r="B28" s="127" t="s">
        <v>51</v>
      </c>
      <c r="C28" s="134" t="s">
        <v>60</v>
      </c>
    </row>
    <row r="29" spans="2:3" ht="11.45" customHeight="1" x14ac:dyDescent="0.2">
      <c r="B29" s="126" t="s">
        <v>52</v>
      </c>
      <c r="C29" s="133"/>
    </row>
    <row r="30" spans="2:3" ht="11.45" customHeight="1" x14ac:dyDescent="0.2">
      <c r="B30" s="127" t="s">
        <v>68</v>
      </c>
      <c r="C30" s="134" t="s">
        <v>60</v>
      </c>
    </row>
    <row r="31" spans="2:3" x14ac:dyDescent="0.2">
      <c r="B31" s="127" t="s">
        <v>53</v>
      </c>
      <c r="C31" s="134" t="s">
        <v>60</v>
      </c>
    </row>
    <row r="32" spans="2:3" ht="11.45" customHeight="1" x14ac:dyDescent="0.2">
      <c r="B32" s="121"/>
      <c r="C32" s="24"/>
    </row>
    <row r="33" spans="2:3" ht="11.45" customHeight="1" x14ac:dyDescent="0.2">
      <c r="B33" s="135" t="s">
        <v>75</v>
      </c>
      <c r="C33" s="129" t="e">
        <f>#REF!</f>
        <v>#REF!</v>
      </c>
    </row>
    <row r="34" spans="2:3" ht="11.45" customHeight="1" x14ac:dyDescent="0.2">
      <c r="B34" s="121"/>
      <c r="C34" s="24"/>
    </row>
    <row r="35" spans="2:3" ht="11.45" customHeight="1" x14ac:dyDescent="0.2">
      <c r="B35" s="136" t="s">
        <v>88</v>
      </c>
      <c r="C35" s="130"/>
    </row>
    <row r="36" spans="2:3" ht="11.45" customHeight="1" x14ac:dyDescent="0.25">
      <c r="C36" s="88"/>
    </row>
    <row r="37" spans="2:3" ht="66" customHeight="1" x14ac:dyDescent="0.25">
      <c r="B37" s="128" t="s">
        <v>80</v>
      </c>
      <c r="C37" s="88"/>
    </row>
    <row r="38" spans="2:3" ht="11.45" customHeight="1" x14ac:dyDescent="0.25">
      <c r="C38" s="88"/>
    </row>
    <row r="39" spans="2:3" ht="15" x14ac:dyDescent="0.25">
      <c r="B39" s="121" t="s">
        <v>123</v>
      </c>
      <c r="C39" s="88"/>
    </row>
    <row r="40" spans="2:3" ht="15" x14ac:dyDescent="0.25">
      <c r="B40" s="121" t="s">
        <v>67</v>
      </c>
      <c r="C40" s="88"/>
    </row>
    <row r="41" spans="2:3" ht="15" x14ac:dyDescent="0.25">
      <c r="B41" s="121" t="s">
        <v>54</v>
      </c>
      <c r="C41" s="88"/>
    </row>
    <row r="42" spans="2:3" ht="15" x14ac:dyDescent="0.25">
      <c r="B42" s="121" t="s">
        <v>55</v>
      </c>
      <c r="C42" s="88"/>
    </row>
  </sheetData>
  <mergeCells count="2">
    <mergeCell ref="B12:C12"/>
    <mergeCell ref="B14:C1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EF31E-2D60-459C-AE8B-93C0794AC005}">
  <sheetPr>
    <pageSetUpPr fitToPage="1"/>
  </sheetPr>
  <dimension ref="A1:D48"/>
  <sheetViews>
    <sheetView workbookViewId="0">
      <selection activeCell="B6" sqref="B6:C6"/>
    </sheetView>
  </sheetViews>
  <sheetFormatPr defaultRowHeight="12.75" x14ac:dyDescent="0.2"/>
  <cols>
    <col min="1" max="1" width="7.7109375" customWidth="1"/>
    <col min="2" max="2" width="52" customWidth="1"/>
    <col min="3" max="3" width="30.5703125" customWidth="1"/>
    <col min="4" max="4" width="106.7109375" customWidth="1"/>
  </cols>
  <sheetData>
    <row r="1" spans="2:4" x14ac:dyDescent="0.2">
      <c r="B1" s="85"/>
      <c r="C1" s="157" t="s">
        <v>119</v>
      </c>
      <c r="D1" s="85"/>
    </row>
    <row r="2" spans="2:4" ht="26.25" customHeight="1" x14ac:dyDescent="0.25">
      <c r="B2" s="141" t="s">
        <v>102</v>
      </c>
      <c r="C2" s="88"/>
      <c r="D2" s="138" t="s">
        <v>85</v>
      </c>
    </row>
    <row r="3" spans="2:4" ht="15" customHeight="1" x14ac:dyDescent="0.25">
      <c r="B3" s="142" t="s">
        <v>72</v>
      </c>
      <c r="C3" s="88"/>
      <c r="D3" s="88"/>
    </row>
    <row r="4" spans="2:4" ht="126.75" customHeight="1" x14ac:dyDescent="0.25">
      <c r="B4" s="95"/>
      <c r="C4" s="88"/>
      <c r="D4" s="139" t="s">
        <v>87</v>
      </c>
    </row>
    <row r="5" spans="2:4" ht="15" x14ac:dyDescent="0.25">
      <c r="B5" s="88"/>
      <c r="C5" s="88"/>
      <c r="D5" s="88"/>
    </row>
    <row r="6" spans="2:4" ht="15" x14ac:dyDescent="0.25">
      <c r="B6" s="248" t="s">
        <v>103</v>
      </c>
      <c r="C6" s="248"/>
      <c r="D6" s="88"/>
    </row>
    <row r="7" spans="2:4" ht="15" x14ac:dyDescent="0.25">
      <c r="B7" s="113" t="s">
        <v>104</v>
      </c>
      <c r="C7" s="88"/>
      <c r="D7" s="88"/>
    </row>
    <row r="8" spans="2:4" ht="15" x14ac:dyDescent="0.25">
      <c r="B8" s="96"/>
      <c r="C8" s="88"/>
      <c r="D8" s="88"/>
    </row>
    <row r="9" spans="2:4" ht="13.9" customHeight="1" x14ac:dyDescent="0.25">
      <c r="B9" s="96"/>
      <c r="C9" s="88"/>
      <c r="D9" s="88"/>
    </row>
    <row r="10" spans="2:4" ht="15" x14ac:dyDescent="0.25">
      <c r="B10" s="102" t="s">
        <v>105</v>
      </c>
      <c r="C10" s="24"/>
      <c r="D10" s="88"/>
    </row>
    <row r="11" spans="2:4" ht="15" x14ac:dyDescent="0.25">
      <c r="B11" s="24" t="s">
        <v>106</v>
      </c>
      <c r="C11" s="117"/>
      <c r="D11" s="88"/>
    </row>
    <row r="12" spans="2:4" ht="26.25" x14ac:dyDescent="0.25">
      <c r="B12" s="158" t="s">
        <v>107</v>
      </c>
      <c r="C12" s="117"/>
      <c r="D12" s="88"/>
    </row>
    <row r="13" spans="2:4" ht="26.25" x14ac:dyDescent="0.25">
      <c r="B13" s="158" t="s">
        <v>108</v>
      </c>
      <c r="C13" s="119"/>
      <c r="D13" s="88"/>
    </row>
    <row r="14" spans="2:4" ht="15" x14ac:dyDescent="0.25">
      <c r="B14" s="114" t="s">
        <v>109</v>
      </c>
      <c r="C14" s="119"/>
      <c r="D14" s="88"/>
    </row>
    <row r="15" spans="2:4" ht="15" x14ac:dyDescent="0.25">
      <c r="B15" s="114" t="s">
        <v>110</v>
      </c>
      <c r="C15" s="119"/>
      <c r="D15" s="88"/>
    </row>
    <row r="16" spans="2:4" ht="15" x14ac:dyDescent="0.25">
      <c r="B16" s="114" t="s">
        <v>111</v>
      </c>
      <c r="C16" s="118"/>
      <c r="D16" s="88"/>
    </row>
    <row r="17" spans="2:4" ht="15" x14ac:dyDescent="0.25">
      <c r="B17" s="85" t="s">
        <v>70</v>
      </c>
      <c r="C17" s="115">
        <f>SUM(C11+C12+C13+C14-C15+C16)</f>
        <v>0</v>
      </c>
      <c r="D17" s="91"/>
    </row>
    <row r="18" spans="2:4" ht="15" x14ac:dyDescent="0.25">
      <c r="B18" s="88"/>
      <c r="C18" s="88"/>
      <c r="D18" s="88"/>
    </row>
    <row r="19" spans="2:4" ht="15" x14ac:dyDescent="0.25">
      <c r="B19" s="88"/>
      <c r="C19" s="88"/>
      <c r="D19" s="88"/>
    </row>
    <row r="20" spans="2:4" x14ac:dyDescent="0.2">
      <c r="B20" s="102" t="s">
        <v>112</v>
      </c>
      <c r="C20" s="24"/>
      <c r="D20" s="24"/>
    </row>
    <row r="21" spans="2:4" x14ac:dyDescent="0.2">
      <c r="B21" s="24" t="s">
        <v>106</v>
      </c>
      <c r="C21" s="117"/>
      <c r="D21" s="103"/>
    </row>
    <row r="22" spans="2:4" ht="25.5" x14ac:dyDescent="0.2">
      <c r="B22" s="158" t="s">
        <v>107</v>
      </c>
      <c r="C22" s="117"/>
      <c r="D22" s="103"/>
    </row>
    <row r="23" spans="2:4" ht="25.5" x14ac:dyDescent="0.2">
      <c r="B23" s="158" t="s">
        <v>108</v>
      </c>
      <c r="C23" s="117"/>
      <c r="D23" s="103"/>
    </row>
    <row r="24" spans="2:4" x14ac:dyDescent="0.2">
      <c r="B24" s="114" t="s">
        <v>109</v>
      </c>
      <c r="C24" s="119"/>
      <c r="D24" s="103"/>
    </row>
    <row r="25" spans="2:4" x14ac:dyDescent="0.2">
      <c r="B25" s="114" t="s">
        <v>113</v>
      </c>
      <c r="C25" s="119"/>
      <c r="D25" s="103"/>
    </row>
    <row r="26" spans="2:4" x14ac:dyDescent="0.2">
      <c r="B26" s="114" t="s">
        <v>114</v>
      </c>
      <c r="C26" s="119"/>
      <c r="D26" s="103"/>
    </row>
    <row r="27" spans="2:4" x14ac:dyDescent="0.2">
      <c r="B27" s="114" t="s">
        <v>111</v>
      </c>
      <c r="C27" s="119"/>
      <c r="D27" s="103"/>
    </row>
    <row r="28" spans="2:4" x14ac:dyDescent="0.2">
      <c r="B28" s="114" t="s">
        <v>115</v>
      </c>
      <c r="C28" s="119"/>
      <c r="D28" s="103"/>
    </row>
    <row r="29" spans="2:4" x14ac:dyDescent="0.2">
      <c r="B29" s="114" t="s">
        <v>116</v>
      </c>
      <c r="C29" s="119"/>
      <c r="D29" s="103"/>
    </row>
    <row r="30" spans="2:4" x14ac:dyDescent="0.2">
      <c r="B30" s="114" t="s">
        <v>117</v>
      </c>
      <c r="C30" s="119"/>
      <c r="D30" s="103"/>
    </row>
    <row r="31" spans="2:4" ht="25.5" x14ac:dyDescent="0.2">
      <c r="B31" s="158" t="s">
        <v>118</v>
      </c>
      <c r="C31" s="119"/>
      <c r="D31" s="103"/>
    </row>
    <row r="32" spans="2:4" x14ac:dyDescent="0.2">
      <c r="B32" s="85" t="s">
        <v>71</v>
      </c>
      <c r="C32" s="115">
        <f>SUM(C21:C31)</f>
        <v>0</v>
      </c>
      <c r="D32" s="24"/>
    </row>
    <row r="33" spans="1:4" x14ac:dyDescent="0.2">
      <c r="B33" s="24"/>
      <c r="C33" s="24"/>
      <c r="D33" s="24"/>
    </row>
    <row r="34" spans="1:4" ht="13.5" thickBot="1" x14ac:dyDescent="0.25">
      <c r="B34" s="85" t="s">
        <v>79</v>
      </c>
      <c r="C34" s="120" t="e">
        <f>SUM(C17/C32)</f>
        <v>#DIV/0!</v>
      </c>
      <c r="D34" s="140" t="s">
        <v>86</v>
      </c>
    </row>
    <row r="35" spans="1:4" ht="15.75" thickTop="1" x14ac:dyDescent="0.25">
      <c r="B35" s="88"/>
      <c r="C35" s="116" t="e">
        <f>IF(C34&gt;=50%,"PASS","FAIL")</f>
        <v>#DIV/0!</v>
      </c>
      <c r="D35" s="99"/>
    </row>
    <row r="36" spans="1:4" ht="15" x14ac:dyDescent="0.25">
      <c r="B36" s="88"/>
      <c r="C36" s="88"/>
      <c r="D36" s="99"/>
    </row>
    <row r="37" spans="1:4" ht="15" x14ac:dyDescent="0.25">
      <c r="B37" s="88"/>
      <c r="C37" s="88"/>
      <c r="D37" s="99"/>
    </row>
    <row r="38" spans="1:4" ht="15" x14ac:dyDescent="0.25">
      <c r="B38" s="137" t="s">
        <v>69</v>
      </c>
    </row>
    <row r="39" spans="1:4" x14ac:dyDescent="0.2">
      <c r="D39" s="159"/>
    </row>
    <row r="40" spans="1:4" ht="15" x14ac:dyDescent="0.2">
      <c r="A40" s="160"/>
      <c r="B40" s="161"/>
      <c r="C40" s="161"/>
      <c r="D40" s="162"/>
    </row>
    <row r="41" spans="1:4" x14ac:dyDescent="0.2">
      <c r="A41" s="160"/>
      <c r="B41" s="163"/>
      <c r="C41" s="164"/>
      <c r="D41" s="165"/>
    </row>
    <row r="42" spans="1:4" x14ac:dyDescent="0.2">
      <c r="A42" s="160"/>
      <c r="B42" s="163"/>
      <c r="C42" s="164"/>
      <c r="D42" s="165"/>
    </row>
    <row r="43" spans="1:4" x14ac:dyDescent="0.2">
      <c r="A43" s="160"/>
      <c r="B43" s="163"/>
      <c r="C43" s="164"/>
      <c r="D43" s="165"/>
    </row>
    <row r="44" spans="1:4" ht="15" x14ac:dyDescent="0.2">
      <c r="A44" s="160"/>
      <c r="B44" s="166"/>
      <c r="C44" s="166"/>
      <c r="D44" s="162"/>
    </row>
    <row r="45" spans="1:4" x14ac:dyDescent="0.2">
      <c r="A45" s="160"/>
      <c r="B45" s="167"/>
      <c r="C45" s="168"/>
      <c r="D45" s="165"/>
    </row>
    <row r="46" spans="1:4" x14ac:dyDescent="0.2">
      <c r="A46" s="160"/>
      <c r="B46" s="163"/>
      <c r="C46" s="164"/>
      <c r="D46" s="165"/>
    </row>
    <row r="47" spans="1:4" x14ac:dyDescent="0.2">
      <c r="A47" s="160"/>
      <c r="B47" s="163"/>
      <c r="C47" s="164"/>
      <c r="D47" s="165"/>
    </row>
    <row r="48" spans="1:4" x14ac:dyDescent="0.2">
      <c r="D48" s="159"/>
    </row>
  </sheetData>
  <mergeCells count="1">
    <mergeCell ref="B6:C6"/>
  </mergeCells>
  <conditionalFormatting sqref="C35">
    <cfRule type="cellIs" dxfId="5" priority="1" operator="equal">
      <formula>"FAIL"</formula>
    </cfRule>
    <cfRule type="cellIs" dxfId="4" priority="2" operator="equal">
      <formula>"PASS"</formula>
    </cfRule>
  </conditionalFormatting>
  <pageMargins left="0.25" right="0" top="0.25" bottom="0.25" header="0.3" footer="0.3"/>
  <pageSetup scale="5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872B5-C27C-43F9-9DEF-E5D5FD5288ED}">
  <sheetPr>
    <pageSetUpPr fitToPage="1"/>
  </sheetPr>
  <dimension ref="A1:S30"/>
  <sheetViews>
    <sheetView workbookViewId="0">
      <selection activeCell="B3" sqref="B3:H3"/>
    </sheetView>
  </sheetViews>
  <sheetFormatPr defaultRowHeight="12.75" x14ac:dyDescent="0.2"/>
  <cols>
    <col min="8" max="8" width="29.42578125" customWidth="1"/>
    <col min="9" max="9" width="8.7109375" customWidth="1"/>
    <col min="10" max="10" width="30.85546875" customWidth="1"/>
    <col min="11" max="11" width="10" bestFit="1" customWidth="1"/>
    <col min="12" max="12" width="16.5703125" customWidth="1"/>
  </cols>
  <sheetData>
    <row r="1" spans="1:19" ht="15" x14ac:dyDescent="0.25">
      <c r="B1" s="98"/>
      <c r="C1" s="98"/>
      <c r="D1" s="98"/>
      <c r="E1" s="98"/>
      <c r="F1" s="98"/>
      <c r="G1" s="98"/>
      <c r="H1" s="98"/>
      <c r="I1" s="97"/>
      <c r="J1" s="157" t="s">
        <v>119</v>
      </c>
    </row>
    <row r="2" spans="1:19" ht="27.75" customHeight="1" x14ac:dyDescent="0.2">
      <c r="B2" s="250" t="s">
        <v>101</v>
      </c>
      <c r="C2" s="250"/>
      <c r="D2" s="250"/>
      <c r="E2" s="250"/>
      <c r="F2" s="250"/>
      <c r="G2" s="250"/>
      <c r="H2" s="250"/>
      <c r="I2" s="104"/>
      <c r="J2" s="145" t="s">
        <v>90</v>
      </c>
      <c r="K2" s="24"/>
      <c r="L2" s="24"/>
    </row>
    <row r="3" spans="1:19" ht="16.899999999999999" customHeight="1" x14ac:dyDescent="0.2">
      <c r="A3" s="92"/>
      <c r="B3" s="260" t="s">
        <v>73</v>
      </c>
      <c r="C3" s="260"/>
      <c r="D3" s="260"/>
      <c r="E3" s="260"/>
      <c r="F3" s="260"/>
      <c r="G3" s="260"/>
      <c r="H3" s="260"/>
      <c r="I3" s="105"/>
      <c r="J3" s="24"/>
      <c r="K3" s="24"/>
      <c r="L3" s="106"/>
      <c r="M3" s="100"/>
      <c r="N3" s="100"/>
      <c r="O3" s="100"/>
      <c r="P3" s="100"/>
      <c r="Q3" s="100"/>
      <c r="R3" s="100"/>
      <c r="S3" s="101"/>
    </row>
    <row r="4" spans="1:19" ht="16.899999999999999" customHeight="1" x14ac:dyDescent="0.2">
      <c r="A4" s="93" t="s">
        <v>63</v>
      </c>
      <c r="B4" s="260" t="s">
        <v>74</v>
      </c>
      <c r="C4" s="260"/>
      <c r="D4" s="260"/>
      <c r="E4" s="260"/>
      <c r="F4" s="260"/>
      <c r="G4" s="260"/>
      <c r="H4" s="260"/>
      <c r="I4" s="105"/>
      <c r="J4" s="24"/>
      <c r="K4" s="24"/>
      <c r="L4" s="106"/>
      <c r="M4" s="100"/>
      <c r="N4" s="100"/>
      <c r="O4" s="100"/>
      <c r="P4" s="100"/>
      <c r="Q4" s="100"/>
      <c r="R4" s="100"/>
      <c r="S4" s="101"/>
    </row>
    <row r="5" spans="1:19" ht="20.25" customHeight="1" x14ac:dyDescent="0.2">
      <c r="A5" s="93"/>
      <c r="B5" s="107"/>
      <c r="C5" s="107"/>
      <c r="D5" s="107"/>
      <c r="E5" s="105"/>
      <c r="F5" s="105"/>
      <c r="G5" s="105"/>
      <c r="H5" s="105"/>
      <c r="I5" s="105"/>
      <c r="J5" s="24"/>
      <c r="K5" s="24"/>
      <c r="L5" s="106"/>
      <c r="M5" s="100"/>
      <c r="N5" s="100"/>
      <c r="O5" s="100"/>
      <c r="P5" s="100"/>
      <c r="Q5" s="100"/>
      <c r="R5" s="100"/>
      <c r="S5" s="101"/>
    </row>
    <row r="6" spans="1:19" ht="20.25" x14ac:dyDescent="0.2">
      <c r="A6" s="93"/>
      <c r="B6" s="264" t="s">
        <v>28</v>
      </c>
      <c r="C6" s="265"/>
      <c r="D6" s="265"/>
      <c r="E6" s="265"/>
      <c r="F6" s="265"/>
      <c r="G6" s="265"/>
      <c r="H6" s="265"/>
      <c r="I6" s="266"/>
      <c r="J6" s="108" t="s">
        <v>78</v>
      </c>
      <c r="K6" s="147" t="s">
        <v>76</v>
      </c>
      <c r="L6" s="109" t="s">
        <v>77</v>
      </c>
      <c r="M6" s="101"/>
      <c r="N6" s="101"/>
      <c r="O6" s="101"/>
      <c r="P6" s="101"/>
      <c r="Q6" s="101"/>
      <c r="R6" s="101"/>
      <c r="S6" s="101"/>
    </row>
    <row r="7" spans="1:19" ht="20.25" x14ac:dyDescent="0.2">
      <c r="A7" s="93"/>
      <c r="B7" s="261" t="s">
        <v>63</v>
      </c>
      <c r="C7" s="262"/>
      <c r="D7" s="262"/>
      <c r="E7" s="262"/>
      <c r="F7" s="262"/>
      <c r="G7" s="262"/>
      <c r="H7" s="262"/>
      <c r="I7" s="263"/>
      <c r="J7" s="144"/>
      <c r="K7" s="24"/>
      <c r="L7" s="24"/>
    </row>
    <row r="8" spans="1:19" ht="20.25" x14ac:dyDescent="0.2">
      <c r="A8" s="94"/>
      <c r="B8" s="267" t="s">
        <v>51</v>
      </c>
      <c r="C8" s="268"/>
      <c r="D8" s="268"/>
      <c r="E8" s="268"/>
      <c r="F8" s="268"/>
      <c r="G8" s="268"/>
      <c r="H8" s="268"/>
      <c r="I8" s="269"/>
      <c r="J8" s="144"/>
      <c r="K8" s="24"/>
      <c r="L8" s="24"/>
    </row>
    <row r="9" spans="1:19" ht="20.25" x14ac:dyDescent="0.2">
      <c r="A9" s="93" t="s">
        <v>62</v>
      </c>
      <c r="B9" s="270" t="s">
        <v>22</v>
      </c>
      <c r="C9" s="271"/>
      <c r="D9" s="271"/>
      <c r="E9" s="271"/>
      <c r="F9" s="271"/>
      <c r="G9" s="271"/>
      <c r="H9" s="271"/>
      <c r="I9" s="272"/>
      <c r="J9" s="144"/>
      <c r="K9" s="24"/>
      <c r="L9" s="24"/>
    </row>
    <row r="10" spans="1:19" ht="20.25" x14ac:dyDescent="0.2">
      <c r="A10" s="93"/>
      <c r="B10" s="270" t="s">
        <v>64</v>
      </c>
      <c r="C10" s="271"/>
      <c r="D10" s="271"/>
      <c r="E10" s="271"/>
      <c r="F10" s="271"/>
      <c r="G10" s="271"/>
      <c r="H10" s="271"/>
      <c r="I10" s="272"/>
      <c r="J10" s="144"/>
      <c r="K10" s="24"/>
      <c r="L10" s="24"/>
    </row>
    <row r="11" spans="1:19" ht="20.25" x14ac:dyDescent="0.2">
      <c r="A11" s="93"/>
      <c r="B11" s="270" t="s">
        <v>16</v>
      </c>
      <c r="C11" s="271"/>
      <c r="D11" s="271"/>
      <c r="E11" s="271"/>
      <c r="F11" s="271"/>
      <c r="G11" s="271"/>
      <c r="H11" s="271"/>
      <c r="I11" s="272"/>
      <c r="J11" s="146"/>
      <c r="K11" s="24"/>
      <c r="L11" s="24"/>
    </row>
    <row r="12" spans="1:19" ht="20.25" x14ac:dyDescent="0.2">
      <c r="A12" s="93"/>
      <c r="B12" s="150" t="s">
        <v>93</v>
      </c>
      <c r="C12" s="151"/>
      <c r="D12" s="151"/>
      <c r="E12" s="151"/>
      <c r="F12" s="151"/>
      <c r="G12" s="151"/>
      <c r="H12" s="151"/>
      <c r="I12" s="152"/>
      <c r="J12" s="146"/>
      <c r="K12" s="24"/>
      <c r="L12" s="24"/>
    </row>
    <row r="13" spans="1:19" ht="20.25" x14ac:dyDescent="0.2">
      <c r="A13" s="93"/>
      <c r="B13" s="150" t="s">
        <v>94</v>
      </c>
      <c r="C13" s="151"/>
      <c r="D13" s="151"/>
      <c r="E13" s="151"/>
      <c r="F13" s="151"/>
      <c r="G13" s="151"/>
      <c r="H13" s="151"/>
      <c r="I13" s="152"/>
      <c r="J13" s="146"/>
      <c r="K13" s="24"/>
      <c r="L13" s="24"/>
    </row>
    <row r="14" spans="1:19" ht="20.25" x14ac:dyDescent="0.2">
      <c r="A14" s="93"/>
      <c r="B14" s="270" t="s">
        <v>95</v>
      </c>
      <c r="C14" s="271"/>
      <c r="D14" s="271"/>
      <c r="E14" s="271"/>
      <c r="F14" s="271"/>
      <c r="G14" s="271"/>
      <c r="H14" s="271"/>
      <c r="I14" s="272"/>
      <c r="J14" s="146"/>
      <c r="K14" s="24"/>
      <c r="L14" s="24"/>
    </row>
    <row r="15" spans="1:19" ht="20.25" x14ac:dyDescent="0.2">
      <c r="A15" s="93"/>
      <c r="B15" s="270" t="s">
        <v>97</v>
      </c>
      <c r="C15" s="271"/>
      <c r="D15" s="271"/>
      <c r="E15" s="271"/>
      <c r="F15" s="271"/>
      <c r="G15" s="271"/>
      <c r="H15" s="271"/>
      <c r="I15" s="272"/>
      <c r="J15" s="146"/>
      <c r="K15" s="24"/>
      <c r="L15" s="24"/>
    </row>
    <row r="16" spans="1:19" ht="20.25" x14ac:dyDescent="0.2">
      <c r="A16" s="93"/>
      <c r="B16" s="153" t="s">
        <v>96</v>
      </c>
      <c r="C16" s="154"/>
      <c r="D16" s="154"/>
      <c r="E16" s="154"/>
      <c r="F16" s="154"/>
      <c r="G16" s="154"/>
      <c r="H16" s="154"/>
      <c r="I16" s="155"/>
      <c r="J16" s="146"/>
      <c r="K16" s="24"/>
      <c r="L16" s="24"/>
    </row>
    <row r="17" spans="1:14" ht="20.25" x14ac:dyDescent="0.2">
      <c r="A17" s="93"/>
      <c r="B17" s="270" t="s">
        <v>98</v>
      </c>
      <c r="C17" s="271"/>
      <c r="D17" s="271"/>
      <c r="E17" s="271"/>
      <c r="F17" s="271"/>
      <c r="G17" s="271"/>
      <c r="H17" s="271"/>
      <c r="I17" s="272"/>
      <c r="J17" s="146"/>
      <c r="K17" s="24"/>
      <c r="L17" s="24"/>
    </row>
    <row r="18" spans="1:14" ht="20.25" x14ac:dyDescent="0.2">
      <c r="A18" s="93"/>
      <c r="B18" s="270" t="s">
        <v>99</v>
      </c>
      <c r="C18" s="271"/>
      <c r="D18" s="271"/>
      <c r="E18" s="271"/>
      <c r="F18" s="271"/>
      <c r="G18" s="271"/>
      <c r="H18" s="271"/>
      <c r="I18" s="272"/>
      <c r="J18" s="146"/>
      <c r="K18" s="24"/>
      <c r="L18" s="24"/>
    </row>
    <row r="19" spans="1:14" ht="20.25" x14ac:dyDescent="0.2">
      <c r="A19" s="93"/>
      <c r="B19" s="257" t="s">
        <v>66</v>
      </c>
      <c r="C19" s="258"/>
      <c r="D19" s="258"/>
      <c r="E19" s="258"/>
      <c r="F19" s="258"/>
      <c r="G19" s="258"/>
      <c r="H19" s="258"/>
      <c r="I19" s="259"/>
      <c r="J19" s="148">
        <f>SUM(J7:J18)</f>
        <v>0</v>
      </c>
      <c r="K19" s="110"/>
      <c r="L19" s="143"/>
      <c r="N19" s="24"/>
    </row>
    <row r="20" spans="1:14" ht="20.25" x14ac:dyDescent="0.2">
      <c r="A20" s="93"/>
      <c r="B20" s="24"/>
      <c r="C20" s="24"/>
      <c r="D20" s="24"/>
      <c r="E20" s="24"/>
      <c r="F20" s="24"/>
      <c r="G20" s="24"/>
      <c r="H20" s="24"/>
      <c r="I20" s="24"/>
      <c r="J20" s="112"/>
      <c r="K20" s="85"/>
      <c r="L20" s="111"/>
    </row>
    <row r="21" spans="1:14" ht="20.25" x14ac:dyDescent="0.2">
      <c r="A21" s="93"/>
      <c r="B21" s="254" t="s">
        <v>65</v>
      </c>
      <c r="C21" s="255"/>
      <c r="D21" s="255"/>
      <c r="E21" s="255"/>
      <c r="F21" s="255"/>
      <c r="G21" s="255"/>
      <c r="H21" s="255"/>
      <c r="I21" s="256"/>
      <c r="J21" s="144"/>
      <c r="K21" s="85"/>
      <c r="L21" s="111"/>
    </row>
    <row r="22" spans="1:14" ht="20.25" x14ac:dyDescent="0.2">
      <c r="A22" s="93"/>
      <c r="B22" s="24"/>
      <c r="C22" s="24"/>
      <c r="D22" s="24"/>
      <c r="E22" s="24"/>
      <c r="F22" s="24"/>
      <c r="G22" s="24"/>
      <c r="H22" s="24"/>
      <c r="I22" s="24"/>
      <c r="J22" s="85"/>
      <c r="K22" s="85"/>
      <c r="L22" s="111"/>
    </row>
    <row r="23" spans="1:14" ht="20.25" x14ac:dyDescent="0.2">
      <c r="A23" s="93"/>
      <c r="B23" s="251" t="s">
        <v>91</v>
      </c>
      <c r="C23" s="252"/>
      <c r="D23" s="252"/>
      <c r="E23" s="252"/>
      <c r="F23" s="252"/>
      <c r="G23" s="252"/>
      <c r="H23" s="252"/>
      <c r="I23" s="253"/>
      <c r="J23" s="149" t="e">
        <f>SUM(J19/J21)</f>
        <v>#DIV/0!</v>
      </c>
      <c r="K23" s="110" t="e">
        <f>IF(J23&gt;=5%,"PASS","FAIL")</f>
        <v>#DIV/0!</v>
      </c>
      <c r="L23" s="109" t="s">
        <v>92</v>
      </c>
    </row>
    <row r="24" spans="1:14" ht="20.25" x14ac:dyDescent="0.2">
      <c r="A24" s="93"/>
    </row>
    <row r="25" spans="1:14" ht="15" x14ac:dyDescent="0.2">
      <c r="B25" s="156" t="s">
        <v>100</v>
      </c>
    </row>
    <row r="27" spans="1:14" x14ac:dyDescent="0.2">
      <c r="B27" s="121" t="s">
        <v>120</v>
      </c>
      <c r="C27" s="24"/>
      <c r="D27" s="24"/>
      <c r="E27" s="24"/>
      <c r="F27" s="24"/>
      <c r="G27" s="24"/>
    </row>
    <row r="28" spans="1:14" x14ac:dyDescent="0.2">
      <c r="B28" s="249" t="s">
        <v>67</v>
      </c>
      <c r="C28" s="249"/>
      <c r="D28" s="249"/>
      <c r="E28" s="249"/>
      <c r="F28" s="249"/>
      <c r="G28" s="249"/>
    </row>
    <row r="29" spans="1:14" x14ac:dyDescent="0.2">
      <c r="B29" s="249" t="s">
        <v>121</v>
      </c>
      <c r="C29" s="249"/>
      <c r="D29" s="249"/>
      <c r="E29" s="249"/>
      <c r="F29" s="249"/>
      <c r="G29" s="249"/>
    </row>
    <row r="30" spans="1:14" x14ac:dyDescent="0.2">
      <c r="B30" s="249" t="s">
        <v>122</v>
      </c>
      <c r="C30" s="249"/>
      <c r="D30" s="249"/>
      <c r="E30" s="249"/>
      <c r="F30" s="249"/>
      <c r="G30" s="249"/>
    </row>
  </sheetData>
  <mergeCells count="19">
    <mergeCell ref="B14:I14"/>
    <mergeCell ref="B15:I15"/>
    <mergeCell ref="B17:I17"/>
    <mergeCell ref="B28:G28"/>
    <mergeCell ref="B29:G29"/>
    <mergeCell ref="B30:G30"/>
    <mergeCell ref="B2:H2"/>
    <mergeCell ref="B23:I23"/>
    <mergeCell ref="B21:I21"/>
    <mergeCell ref="B19:I19"/>
    <mergeCell ref="B3:H3"/>
    <mergeCell ref="B4:H4"/>
    <mergeCell ref="B7:I7"/>
    <mergeCell ref="B6:I6"/>
    <mergeCell ref="B8:I8"/>
    <mergeCell ref="B9:I9"/>
    <mergeCell ref="B10:I10"/>
    <mergeCell ref="B18:I18"/>
    <mergeCell ref="B11:I11"/>
  </mergeCells>
  <conditionalFormatting sqref="K23">
    <cfRule type="cellIs" dxfId="3" priority="3" operator="equal">
      <formula>"FAIL"</formula>
    </cfRule>
    <cfRule type="cellIs" dxfId="2" priority="4" operator="equal">
      <formula>"PASS"</formula>
    </cfRule>
  </conditionalFormatting>
  <conditionalFormatting sqref="K19">
    <cfRule type="cellIs" dxfId="1" priority="1" operator="equal">
      <formula>"FAIL"</formula>
    </cfRule>
    <cfRule type="cellIs" dxfId="0" priority="2" operator="equal">
      <formula>"PASS"</formula>
    </cfRule>
  </conditionalFormatting>
  <pageMargins left="0.7" right="0.7" top="0.75" bottom="0.75" header="0.3" footer="0.3"/>
  <pageSetup scale="62"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Makes</vt:lpstr>
      <vt:lpstr>Stock</vt:lpstr>
      <vt:lpstr>Quarterly Certification</vt:lpstr>
      <vt:lpstr>Revenue Metrics Test - Life</vt:lpstr>
      <vt:lpstr>Mortgage Related Assets % Test </vt:lpstr>
      <vt:lpstr>Makes!Print_Area</vt:lpstr>
      <vt:lpstr>'Mortgage Related Assets % Test '!Print_Area</vt:lpstr>
      <vt:lpstr>'Revenue Metrics Test - Life'!Print_Area</vt:lpstr>
      <vt:lpstr>Stock!Print_Area</vt:lpstr>
      <vt:lpstr>QMakesYN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Worksheet For Insurance Companies</dc:title>
  <dc:creator>FHLBNY</dc:creator>
  <cp:lastModifiedBy>sotos</cp:lastModifiedBy>
  <cp:lastPrinted>2022-04-01T15:58:36Z</cp:lastPrinted>
  <dcterms:created xsi:type="dcterms:W3CDTF">1999-09-22T18:32:59Z</dcterms:created>
  <dcterms:modified xsi:type="dcterms:W3CDTF">2023-02-08T22:22:35Z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M_Links_Updated">
    <vt:bool>true</vt:bool>
  </property>
  <property fmtid="{D5CDD505-2E9C-101B-9397-08002B2CF9AE}" pid="4" name="{A44787D4-0540-4523-9961-78E4036D8C6D}">
    <vt:lpwstr>{B85E75BF-328B-4F0F-BF5A-33D48092A628}</vt:lpwstr>
  </property>
</Properties>
</file>