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PC\Desktop\"/>
    </mc:Choice>
  </mc:AlternateContent>
  <workbookProtection workbookAlgorithmName="SHA-512" workbookHashValue="PgC8486/R6UyX1RsKLCXxzs1G6Vp9T4XpV1CD5G94GuMNn/y6EnAl5KoGP3TuRnCGhOooOGKluBcTM7KqS8ldQ==" workbookSaltValue="y/HRxxau+FSr6EIfbNEOWw==" workbookSpinCount="100000" lockStructure="1"/>
  <bookViews>
    <workbookView xWindow="0" yWindow="0" windowWidth="13440" windowHeight="4725" tabRatio="900"/>
  </bookViews>
  <sheets>
    <sheet name="1. Project Summary" sheetId="3" r:id="rId1"/>
    <sheet name="2. Schedule of Values" sheetId="5" r:id="rId2"/>
    <sheet name="3. Construction Budget Summary" sheetId="6" r:id="rId3"/>
  </sheets>
  <externalReferences>
    <externalReference r:id="rId4"/>
    <externalReference r:id="rId5"/>
  </externalReferences>
  <definedNames>
    <definedName name="acquisition">#REF!</definedName>
    <definedName name="acquisitionevidence">'[1]Exhibit Lookups'!$I$2:$I$5</definedName>
    <definedName name="AK">#REF!</definedName>
    <definedName name="AL">#REF!</definedName>
    <definedName name="AMI">#REF!</definedName>
    <definedName name="AMIBandEdit">#REF!</definedName>
    <definedName name="AMIBands">[2]Lookups!$I$4:$I$8</definedName>
    <definedName name="ApartmentType">#REF!</definedName>
    <definedName name="AR">#REF!</definedName>
    <definedName name="AZ">#REF!</definedName>
    <definedName name="Bedrooms">[1]Lookups!$O$4:$O$9</definedName>
    <definedName name="Bldg">[1]Lookups!$J$4:$J$7</definedName>
    <definedName name="CA">#REF!</definedName>
    <definedName name="CO">#REF!</definedName>
    <definedName name="communitystability">#REF!</definedName>
    <definedName name="contractor">#REF!</definedName>
    <definedName name="CT">#REF!</definedName>
    <definedName name="DDAQCT">#REF!</definedName>
    <definedName name="DDAQCTNA">#REF!</definedName>
    <definedName name="DE">#REF!</definedName>
    <definedName name="displacement">#REF!</definedName>
    <definedName name="economicdiversity">#REF!</definedName>
    <definedName name="economicdiversity2">#REF!</definedName>
    <definedName name="economicdiversityoption2">'[1]Exhibit Lookups'!$Q$2:$Q$3</definedName>
    <definedName name="EX">'[1]Exhibit Lookups'!$S$2:$S$3</definedName>
    <definedName name="ExhAProjectType">#REF!</definedName>
    <definedName name="expiration">'[1]Exhibit Lookups'!$F$2:$F$4</definedName>
    <definedName name="Expired">#REF!</definedName>
    <definedName name="FinancingSources">[1]Lookups!$P$4:$P$13</definedName>
    <definedName name="FL">#REF!</definedName>
    <definedName name="FundingSources">#REF!</definedName>
    <definedName name="FundingSourcesEdit">#REF!</definedName>
    <definedName name="GA">#REF!</definedName>
    <definedName name="Guideline">[1]Lookups!$S$4:$S$5</definedName>
    <definedName name="HI">#REF!</definedName>
    <definedName name="homeownershiptype">'[1]Exhibit Lookups'!$A$2:$A$5</definedName>
    <definedName name="Household">#REF!</definedName>
    <definedName name="IA">#REF!</definedName>
    <definedName name="ID">#REF!</definedName>
    <definedName name="Ifno">#REF!</definedName>
    <definedName name="IL">#REF!</definedName>
    <definedName name="IN">#REF!</definedName>
    <definedName name="KS">#REF!</definedName>
    <definedName name="KY">#REF!</definedName>
    <definedName name="LA">#REF!</definedName>
    <definedName name="lengthtransaction">'[1]Exhibit Lookups'!$J$2:$J$3</definedName>
    <definedName name="LIMITS_COUNTYLEVEL">#REF!</definedName>
    <definedName name="MA">#REF!</definedName>
    <definedName name="MD">#REF!</definedName>
    <definedName name="ME">#REF!</definedName>
    <definedName name="MI">#REF!</definedName>
    <definedName name="MN">#REF!</definedName>
    <definedName name="MO">#REF!</definedName>
    <definedName name="MS">#REF!</definedName>
    <definedName name="MT">#REF!</definedName>
    <definedName name="NC">#REF!</definedName>
    <definedName name="ND">#REF!</definedName>
    <definedName name="NE">#REF!</definedName>
    <definedName name="NH">#REF!</definedName>
    <definedName name="NJ">#REF!</definedName>
    <definedName name="NM">#REF!</definedName>
    <definedName name="No">#REF!</definedName>
    <definedName name="nonarm">#REF!</definedName>
    <definedName name="notdisplaced">#REF!</definedName>
    <definedName name="NV">#REF!</definedName>
    <definedName name="NY">#REF!</definedName>
    <definedName name="OH">#REF!</definedName>
    <definedName name="OK">#REF!</definedName>
    <definedName name="OR">#REF!</definedName>
    <definedName name="Ownership">#REF!</definedName>
    <definedName name="PA">#REF!</definedName>
    <definedName name="Period">#REF!</definedName>
    <definedName name="PR">#REF!</definedName>
    <definedName name="_xlnm.Print_Area" localSheetId="0">'1. Project Summary'!$H$3:$O$28,'1. Project Summary'!$H$32:$O$64,'1. Project Summary'!$H$68:$O$96</definedName>
    <definedName name="_xlnm.Print_Area" localSheetId="1">'2. Schedule of Values'!$H$8:$P$66</definedName>
    <definedName name="_xlnm.Print_Area" localSheetId="2">'3. Construction Budget Summary'!$H$3:$O$52</definedName>
    <definedName name="_xlnm.Print_Titles" localSheetId="0">'1. Project Summary'!$12:$12</definedName>
    <definedName name="_xlnm.Print_Titles" localSheetId="2">'3. Construction Budget Summary'!$10:$10</definedName>
    <definedName name="PROPERTYLOCATION">'1. Project Summary'!$J$13</definedName>
    <definedName name="propertymanager">#REF!</definedName>
    <definedName name="repayterms">#REF!</definedName>
    <definedName name="Retention">#REF!</definedName>
    <definedName name="RI">#REF!</definedName>
    <definedName name="SC">#REF!</definedName>
    <definedName name="SD">#REF!</definedName>
    <definedName name="State">#REF!</definedName>
    <definedName name="StatusEdit">#REF!</definedName>
    <definedName name="StatusOfFundingSources">#REF!</definedName>
    <definedName name="TC">#REF!</definedName>
    <definedName name="Title">#REF!</definedName>
    <definedName name="TN">#REF!</definedName>
    <definedName name="Transaction">#REF!</definedName>
    <definedName name="TX">#REF!</definedName>
    <definedName name="Type">#REF!</definedName>
    <definedName name="UnitType">#REF!</definedName>
    <definedName name="UT">#REF!</definedName>
    <definedName name="VA">#REF!</definedName>
    <definedName name="VI">#REF!</definedName>
    <definedName name="VT">#REF!</definedName>
    <definedName name="WA">#REF!</definedName>
    <definedName name="WI">#REF!</definedName>
    <definedName name="WV">#REF!</definedName>
    <definedName name="WY">#REF!</definedName>
    <definedName name="Yes">#REF!</definedName>
    <definedName name="yesno">#REF!</definedName>
    <definedName name="YNNA">#REF!</definedName>
    <definedName name="Z_549168A2_B131_4BD3_8B45_8127C961C256_.wvu.PrintArea" localSheetId="0" hidden="1">'1. Project Summary'!$H$3:$O$28,'1. Project Summary'!$H$32:$O$64,'1. Project Summary'!$H$68:$O$96</definedName>
    <definedName name="Z_549168A2_B131_4BD3_8B45_8127C961C256_.wvu.PrintArea" localSheetId="1" hidden="1">'2. Schedule of Values'!$H$8:$P$66</definedName>
    <definedName name="Z_549168A2_B131_4BD3_8B45_8127C961C256_.wvu.PrintArea" localSheetId="2" hidden="1">'3. Construction Budget Summary'!$H$3:$O$52</definedName>
    <definedName name="Z_549168A2_B131_4BD3_8B45_8127C961C256_.wvu.PrintTitles" localSheetId="0" hidden="1">'1. Project Summary'!$12:$12</definedName>
    <definedName name="Z_549168A2_B131_4BD3_8B45_8127C961C256_.wvu.PrintTitles" localSheetId="2" hidden="1">'3. Construction Budget Summary'!$10:$10</definedName>
  </definedNames>
  <calcPr calcId="152511"/>
  <customWorkbookViews>
    <customWorkbookView name="randalld - Personal View" guid="{549168A2-B131-4BD3-8B45-8127C961C256}" mergeInterval="0" personalView="1" maximized="1" xWindow="1276" yWindow="-4" windowWidth="1288" windowHeight="1032" tabRatio="870" activeSheetId="13" showComments="commIndAndComment"/>
  </customWorkbookViews>
</workbook>
</file>

<file path=xl/calcChain.xml><?xml version="1.0" encoding="utf-8"?>
<calcChain xmlns="http://schemas.openxmlformats.org/spreadsheetml/2006/main">
  <c r="M46" i="6" l="1"/>
  <c r="N40" i="3" l="1"/>
  <c r="N45" i="3" s="1"/>
  <c r="M40" i="3"/>
  <c r="M45" i="3" s="1"/>
  <c r="L40" i="3"/>
  <c r="O39" i="3"/>
  <c r="L45" i="3" l="1"/>
  <c r="J36" i="3"/>
  <c r="H94" i="3"/>
  <c r="O41" i="3" l="1"/>
  <c r="O42" i="3"/>
  <c r="O43" i="3"/>
  <c r="O44" i="3"/>
  <c r="O53" i="5"/>
  <c r="O51" i="5"/>
  <c r="J15" i="6"/>
  <c r="J15" i="5"/>
  <c r="M11" i="6"/>
  <c r="N11" i="5"/>
  <c r="J16" i="6"/>
  <c r="M15" i="6"/>
  <c r="J14" i="6"/>
  <c r="J14" i="5"/>
  <c r="J13" i="6"/>
  <c r="O11" i="6"/>
  <c r="N11" i="6"/>
  <c r="J11" i="6"/>
  <c r="J10" i="6"/>
  <c r="O47" i="5"/>
  <c r="P52" i="5" s="1"/>
  <c r="O54" i="5" l="1"/>
  <c r="P48" i="5"/>
  <c r="P50" i="5"/>
  <c r="P49" i="5"/>
  <c r="P51" i="5" l="1"/>
  <c r="P53" i="5"/>
  <c r="P28" i="5" l="1"/>
  <c r="P29" i="5"/>
  <c r="P30" i="5"/>
  <c r="P31" i="5"/>
  <c r="P32" i="5"/>
  <c r="P33" i="5"/>
  <c r="P34" i="5"/>
  <c r="P35" i="5"/>
  <c r="P36" i="5"/>
  <c r="P37" i="5"/>
  <c r="P38" i="5"/>
  <c r="P39" i="5"/>
  <c r="P40" i="5"/>
  <c r="P41" i="5"/>
  <c r="P42" i="5"/>
  <c r="P43" i="5"/>
  <c r="P44" i="5"/>
  <c r="P45" i="5"/>
  <c r="P46" i="5"/>
  <c r="P27" i="5"/>
  <c r="J16" i="5"/>
  <c r="N15" i="5"/>
  <c r="J13" i="5"/>
  <c r="P11" i="5"/>
  <c r="O11" i="5"/>
  <c r="J11" i="5"/>
  <c r="J10" i="5"/>
  <c r="N35" i="3"/>
  <c r="P47" i="5" l="1"/>
  <c r="O10" i="6"/>
  <c r="P10" i="5"/>
  <c r="M32" i="6" l="1"/>
  <c r="M33" i="6"/>
  <c r="M27" i="6"/>
  <c r="M28" i="6"/>
  <c r="M29" i="6"/>
  <c r="M22" i="6"/>
  <c r="M23" i="6"/>
  <c r="M24" i="6"/>
  <c r="M37" i="6"/>
  <c r="H90" i="3"/>
  <c r="H86" i="3"/>
  <c r="H82" i="3"/>
  <c r="H78" i="3"/>
  <c r="J73" i="3"/>
  <c r="J72" i="3"/>
  <c r="J64" i="3"/>
  <c r="N48" i="3"/>
  <c r="M48" i="3"/>
  <c r="M49" i="3" s="1"/>
  <c r="K48" i="3"/>
  <c r="K45" i="3"/>
  <c r="L48" i="3"/>
  <c r="O47" i="3"/>
  <c r="O46" i="3"/>
  <c r="O40" i="3"/>
  <c r="O45" i="3" l="1"/>
  <c r="K49" i="3"/>
  <c r="P57" i="5"/>
  <c r="P55" i="5"/>
  <c r="P56" i="5"/>
  <c r="P58" i="5"/>
  <c r="O48" i="3"/>
  <c r="O49" i="3" s="1"/>
  <c r="N49" i="3"/>
  <c r="M30" i="6"/>
  <c r="M25" i="6"/>
  <c r="M34" i="6"/>
  <c r="O59" i="5"/>
  <c r="O60" i="5" s="1"/>
  <c r="L49" i="3"/>
  <c r="N36" i="3" l="1"/>
  <c r="M62" i="3"/>
  <c r="O33" i="6"/>
  <c r="O27" i="6"/>
  <c r="O32" i="6"/>
  <c r="O28" i="6"/>
  <c r="O23" i="6"/>
  <c r="O29" i="6"/>
  <c r="O24" i="6"/>
  <c r="O22" i="6"/>
  <c r="M36" i="6"/>
  <c r="V37" i="6"/>
  <c r="V38" i="6" s="1"/>
  <c r="O25" i="6" l="1"/>
  <c r="O30" i="6"/>
  <c r="M38" i="6"/>
  <c r="O37" i="6"/>
</calcChain>
</file>

<file path=xl/comments1.xml><?xml version="1.0" encoding="utf-8"?>
<comments xmlns="http://schemas.openxmlformats.org/spreadsheetml/2006/main">
  <authors>
    <author>randalld</author>
    <author>griffita</author>
  </authors>
  <commentList>
    <comment ref="K33" authorId="0" shapeId="0">
      <text>
        <r>
          <rPr>
            <b/>
            <sz val="8"/>
            <color indexed="81"/>
            <rFont val="Tahoma"/>
            <family val="2"/>
          </rPr>
          <t>FHLB-NY:
e.g., structural retrofit demolition</t>
        </r>
        <r>
          <rPr>
            <sz val="8"/>
            <color indexed="81"/>
            <rFont val="Tahoma"/>
            <family val="2"/>
          </rPr>
          <t xml:space="preserve">
</t>
        </r>
      </text>
    </comment>
    <comment ref="P53" authorId="1" shapeId="0">
      <text>
        <r>
          <rPr>
            <b/>
            <sz val="9"/>
            <color indexed="81"/>
            <rFont val="Tahoma"/>
            <family val="2"/>
          </rPr>
          <t>Administrator:</t>
        </r>
        <r>
          <rPr>
            <sz val="9"/>
            <color indexed="81"/>
            <rFont val="Tahoma"/>
            <family val="2"/>
          </rPr>
          <t xml:space="preserve">
Calculated as a percentage of Direct Construction Costs</t>
        </r>
      </text>
    </comment>
  </commentList>
</comments>
</file>

<file path=xl/sharedStrings.xml><?xml version="1.0" encoding="utf-8"?>
<sst xmlns="http://schemas.openxmlformats.org/spreadsheetml/2006/main" count="328" uniqueCount="267">
  <si>
    <t>Description</t>
  </si>
  <si>
    <t>Amount</t>
  </si>
  <si>
    <t>Total</t>
  </si>
  <si>
    <t>Hard Cost Contingency</t>
  </si>
  <si>
    <t xml:space="preserve"> </t>
  </si>
  <si>
    <t>State</t>
  </si>
  <si>
    <t>City</t>
  </si>
  <si>
    <t>New Construction</t>
  </si>
  <si>
    <t>Yes</t>
  </si>
  <si>
    <t>No</t>
  </si>
  <si>
    <t>Project Name:</t>
  </si>
  <si>
    <t>Total Units</t>
  </si>
  <si>
    <t>1. Project Summary</t>
  </si>
  <si>
    <t>Project Location:</t>
  </si>
  <si>
    <t>Address</t>
  </si>
  <si>
    <t>Zip Code + 4</t>
  </si>
  <si>
    <t>Sponsor Organization:</t>
  </si>
  <si>
    <t>Developer:</t>
  </si>
  <si>
    <t>Select</t>
  </si>
  <si>
    <t>License(s):</t>
  </si>
  <si>
    <t>Company Name:</t>
  </si>
  <si>
    <t>Instructions</t>
  </si>
  <si>
    <t>Forms and Attachments</t>
  </si>
  <si>
    <t>Project Type 
Requirement</t>
  </si>
  <si>
    <t>Check if Included</t>
  </si>
  <si>
    <t>• FHLB New York Project  Summary Form (tab 1)</t>
  </si>
  <si>
    <t>All Applications</t>
  </si>
  <si>
    <t>• FHLB New York Schedule of Values Form (tab 2)</t>
  </si>
  <si>
    <t>• FHLB New York Construction Budget Summary Form (tab 3)
(Automatic summary of total hard cost budget)</t>
  </si>
  <si>
    <t>• Executed Construction Contract</t>
  </si>
  <si>
    <t>If Applicable</t>
  </si>
  <si>
    <t>• Application and Certification for Payment Form (AIA)</t>
  </si>
  <si>
    <t>• Capital Needs Assessment or Physical Needs Assessment</t>
  </si>
  <si>
    <t>Building Information</t>
  </si>
  <si>
    <t>Building Type</t>
  </si>
  <si>
    <t>Average Gross Cond. Floor Area per Unit:</t>
  </si>
  <si>
    <t>sq. ft.</t>
  </si>
  <si>
    <t>Floor Area Breakdown</t>
  </si>
  <si>
    <t>Total Buildings</t>
  </si>
  <si>
    <r>
      <t>Gross Conditioned Floor Area</t>
    </r>
    <r>
      <rPr>
        <b/>
        <u/>
        <vertAlign val="superscript"/>
        <sz val="11"/>
        <color theme="1"/>
        <rFont val="Calibri"/>
        <family val="2"/>
        <scheme val="minor"/>
      </rPr>
      <t>(1)</t>
    </r>
  </si>
  <si>
    <r>
      <t>Net Un-conditioned Floor Area</t>
    </r>
    <r>
      <rPr>
        <b/>
        <u/>
        <vertAlign val="superscript"/>
        <sz val="11"/>
        <color theme="1"/>
        <rFont val="Calibri"/>
        <family val="2"/>
        <scheme val="minor"/>
      </rPr>
      <t>(2)</t>
    </r>
  </si>
  <si>
    <r>
      <t>Covered Exterior Floor Area</t>
    </r>
    <r>
      <rPr>
        <b/>
        <u/>
        <vertAlign val="superscript"/>
        <sz val="11"/>
        <color theme="1"/>
        <rFont val="Calibri"/>
        <family val="2"/>
        <scheme val="minor"/>
      </rPr>
      <t>(3)</t>
    </r>
  </si>
  <si>
    <r>
      <t>Total Floor Area Under Roof</t>
    </r>
    <r>
      <rPr>
        <b/>
        <u/>
        <vertAlign val="superscript"/>
        <sz val="11"/>
        <color theme="1"/>
        <rFont val="Calibri"/>
        <family val="2"/>
        <scheme val="minor"/>
      </rPr>
      <t>(4)</t>
    </r>
  </si>
  <si>
    <t>Residential Building(s)</t>
  </si>
  <si>
    <t>Attached Parking Garages</t>
  </si>
  <si>
    <t>Detached Parking Garages</t>
  </si>
  <si>
    <t>Subtotal Parking Garages</t>
  </si>
  <si>
    <r>
      <rPr>
        <vertAlign val="superscript"/>
        <sz val="9"/>
        <color theme="1"/>
        <rFont val="Calibri"/>
        <family val="2"/>
        <scheme val="minor"/>
      </rPr>
      <t xml:space="preserve">(1) </t>
    </r>
    <r>
      <rPr>
        <u/>
        <sz val="9"/>
        <color theme="1"/>
        <rFont val="Calibri"/>
        <family val="2"/>
        <scheme val="minor"/>
      </rPr>
      <t>Gross Conditioned</t>
    </r>
    <r>
      <rPr>
        <sz val="9"/>
        <color theme="1"/>
        <rFont val="Calibri"/>
        <family val="2"/>
        <scheme val="minor"/>
      </rPr>
      <t xml:space="preserve"> - enclosed floor area (square feet) within the insulated building envelope (a.k.a., conditioned). Measured to the outside edge of exterior wall structural members (i.e., outside edge of wall studs). Does not include exterior covered floor area (e.g., covered porches, balconies, and exterior stairwells), parking garages, or unconditioned attic / basement space. For rental projects, includes unit(s) and common areas.</t>
    </r>
    <r>
      <rPr>
        <vertAlign val="superscript"/>
        <sz val="9"/>
        <color theme="1"/>
        <rFont val="Calibri"/>
        <family val="2"/>
        <scheme val="minor"/>
      </rPr>
      <t/>
    </r>
  </si>
  <si>
    <r>
      <rPr>
        <vertAlign val="superscript"/>
        <sz val="9"/>
        <color theme="1"/>
        <rFont val="Calibri"/>
        <family val="2"/>
        <scheme val="minor"/>
      </rPr>
      <t>(2)</t>
    </r>
    <r>
      <rPr>
        <sz val="9"/>
        <color theme="1"/>
        <rFont val="Calibri"/>
        <family val="2"/>
        <scheme val="minor"/>
      </rPr>
      <t xml:space="preserve"> </t>
    </r>
    <r>
      <rPr>
        <u/>
        <sz val="9"/>
        <color theme="1"/>
        <rFont val="Calibri"/>
        <family val="2"/>
        <scheme val="minor"/>
      </rPr>
      <t>Net Unconditioned</t>
    </r>
    <r>
      <rPr>
        <sz val="9"/>
        <color theme="1"/>
        <rFont val="Calibri"/>
        <family val="2"/>
        <scheme val="minor"/>
      </rPr>
      <t xml:space="preserve"> - Enclosed area within the building envelope (but not typically insulated) that is not conditioned (e.g., unfinished basements), and exterior storage closets.</t>
    </r>
  </si>
  <si>
    <r>
      <rPr>
        <vertAlign val="superscript"/>
        <sz val="9"/>
        <color theme="1"/>
        <rFont val="Calibri"/>
        <family val="2"/>
        <scheme val="minor"/>
      </rPr>
      <t>(3)</t>
    </r>
    <r>
      <rPr>
        <sz val="9"/>
        <color theme="1"/>
        <rFont val="Calibri"/>
        <family val="2"/>
        <scheme val="minor"/>
      </rPr>
      <t xml:space="preserve"> </t>
    </r>
    <r>
      <rPr>
        <u/>
        <sz val="9"/>
        <color theme="1"/>
        <rFont val="Calibri"/>
        <family val="2"/>
        <scheme val="minor"/>
      </rPr>
      <t>Covered Exterior</t>
    </r>
    <r>
      <rPr>
        <sz val="9"/>
        <color theme="1"/>
        <rFont val="Calibri"/>
        <family val="2"/>
        <scheme val="minor"/>
      </rPr>
      <t xml:space="preserve"> - Includes exterior covered porches, covered balconies, covered exterior stairwells, and covered breezeways. Also includes vehicle parking areas in parking garages.</t>
    </r>
  </si>
  <si>
    <r>
      <rPr>
        <vertAlign val="superscript"/>
        <sz val="9"/>
        <color theme="1"/>
        <rFont val="Calibri"/>
        <family val="2"/>
        <scheme val="minor"/>
      </rPr>
      <t>(4)</t>
    </r>
    <r>
      <rPr>
        <sz val="9"/>
        <color theme="1"/>
        <rFont val="Calibri"/>
        <family val="2"/>
        <scheme val="minor"/>
      </rPr>
      <t xml:space="preserve"> </t>
    </r>
    <r>
      <rPr>
        <u/>
        <sz val="9"/>
        <color theme="1"/>
        <rFont val="Calibri"/>
        <family val="2"/>
        <scheme val="minor"/>
      </rPr>
      <t>Total Under Roof</t>
    </r>
    <r>
      <rPr>
        <sz val="9"/>
        <color theme="1"/>
        <rFont val="Calibri"/>
        <family val="2"/>
        <scheme val="minor"/>
      </rPr>
      <t xml:space="preserve"> - Sum of all floor area (gross conditioned, net unconditioned, and covered exterior), which is covered by the roof. Not to be mistaken with total ground cover, the total under roof includes the floor areas for multiple floors (stories), while ground cover would only include the ground floor area.</t>
    </r>
  </si>
  <si>
    <t>Scope of Work</t>
  </si>
  <si>
    <t>Land condition prior to construction:</t>
  </si>
  <si>
    <t>Rehabilitation or Adaptive Reuse</t>
  </si>
  <si>
    <t>Gross Floor Area Rehabbed:</t>
  </si>
  <si>
    <t>Sq.Ft.                =</t>
  </si>
  <si>
    <t>of Gross Conditioned Sq.Ft.</t>
  </si>
  <si>
    <t>Rehab Selection:</t>
  </si>
  <si>
    <t>Rehab Definition:</t>
  </si>
  <si>
    <t>Quality of Vertical and Site Improvements</t>
  </si>
  <si>
    <t>Based on completion of the subject project's plans and specifications, I would describe the subject project's overall quality to be the selection below in comparison with other comparable property-types in the subject project's geographic area, and based on the definition below.</t>
  </si>
  <si>
    <t>Quality Selection:</t>
  </si>
  <si>
    <t>Quality Definition:</t>
  </si>
  <si>
    <t>Special Development Conditions</t>
  </si>
  <si>
    <t>If the answer is "Yes" or "To be determined," provide further explanation in the box below the question.</t>
  </si>
  <si>
    <t>Does the development budget include off-site expenses (e.g., site improvements and infrastructure required to service the project but outside of the property lines)?</t>
  </si>
  <si>
    <t>Estimate of associated costs:</t>
  </si>
  <si>
    <t>$</t>
  </si>
  <si>
    <t>Are there any special construction techniques that will impact this project’s costs (e.g., green building design and materials)?</t>
  </si>
  <si>
    <t>Are there any unique site cleanup or unique development issues that will impact the project’s costs (e.g., environ., topo., geotech., demolition, shared facilities)?</t>
  </si>
  <si>
    <t>Are there any other extraordinary expenses that will impact the project's costs?</t>
  </si>
  <si>
    <t>Estimated costs associated with this technique:</t>
  </si>
  <si>
    <t>Is the project affected by the Davis Bacon Act/prevailing wages?</t>
  </si>
  <si>
    <t>End of this Page of Form (Continue to Next Tab, "Schedule of Values")</t>
  </si>
  <si>
    <t>Drop-Down Menus</t>
  </si>
  <si>
    <t>Apartments (1-story, enclosed corridors)</t>
  </si>
  <si>
    <t>Apartments (1-story, no corridors, walk-up)</t>
  </si>
  <si>
    <t>Apartments (2-3 stories, enclosed corridors)</t>
  </si>
  <si>
    <t>Apartments (2-3-stories, exterior corridors)</t>
  </si>
  <si>
    <t>Apartments (4-7 stories)</t>
  </si>
  <si>
    <t>Apartments (8+ stories)</t>
  </si>
  <si>
    <t>Senior Living (1-story), Age 55+ Independent</t>
  </si>
  <si>
    <t>Senior Living (2-3 stories), Age 55+ Independent</t>
  </si>
  <si>
    <t>Senior Living (4-7 stories), Age 55+ Independent</t>
  </si>
  <si>
    <t>Senior Living (8+ stories), Age 55+ Independent</t>
  </si>
  <si>
    <t>Assisted Living (1-story), Age 62+ Elderly Assisted</t>
  </si>
  <si>
    <t>Assisted Living (2-3 stories), Age 62+ Elderly Assisted</t>
  </si>
  <si>
    <t>Assisted Living (4-7 stories), Age 62+ Elderly Assisted</t>
  </si>
  <si>
    <t>Assisted Living (8+ stories), Age 62+ Elderly Assisted</t>
  </si>
  <si>
    <t>Nursing Home</t>
  </si>
  <si>
    <t>Homeless Transitional Centers (Residential)</t>
  </si>
  <si>
    <t>Homeless Transitional Centers (Commercial)</t>
  </si>
  <si>
    <t>Single-family Detached (1-story)</t>
  </si>
  <si>
    <t>Single-family Detached (1-story with garage)</t>
  </si>
  <si>
    <t>Single-family Detached (2-stories)</t>
  </si>
  <si>
    <t>Single-family Detached (2-stories with garage)</t>
  </si>
  <si>
    <t>Duplexes (1-story)</t>
  </si>
  <si>
    <t>Duplexes (1-story with garage)</t>
  </si>
  <si>
    <t>Duplexes (2-stories)</t>
  </si>
  <si>
    <t>Duplexes (2-stories with garage)</t>
  </si>
  <si>
    <t>Town Homes (1-story)</t>
  </si>
  <si>
    <t>Town Homes (1-story with garage)</t>
  </si>
  <si>
    <t>Town Homes (2-stories)</t>
  </si>
  <si>
    <t>Town Homes (2-stories with garage)</t>
  </si>
  <si>
    <t>Manufactured Homes</t>
  </si>
  <si>
    <t>Quality</t>
  </si>
  <si>
    <t>Q1 - Low</t>
  </si>
  <si>
    <t>Q1. Low dwellings with this quality rating are of basic quality and lower cost; some may not be suitable for year-round occupancy. Such dwellings are often built with simple plans or without plans, often utilizing the lowest quality building materials. Such dwellings are often built or expanded by persons who are professionally unskilled or possess only minimal construction skills. Electrical, plumbing and other mechanical systems and equipment may be minimal or non-existent. Older dwellings may feature one or more substandard non-conforming additions the original structure.</t>
  </si>
  <si>
    <t>Q2 - Fair</t>
  </si>
  <si>
    <t>Q2. Fair dwellings with this quality rating feature economy of construction and basic functionality as main considerations. Such dwellings feature a plain design using readily available or basic floor plans featuring minimal fenestration and basic finished with minimal exterior ornamentation and limited interior detail. These dwellings meet minimum building codes and are construction with inexpensive, stock materials and limited refinements and upgrades.</t>
  </si>
  <si>
    <t>Q3 - Average</t>
  </si>
  <si>
    <t>Q3. Average dwellings with this quality rating meet or exceed the requirements of applicable building codes. Standard or modified standard building plans are utilized and the design includes adequate fenestration and some exterior ornamentation and interior refinements. Materials, workmanship, finish, and equipment are of stock or builder grade and may feature some upgrades.</t>
  </si>
  <si>
    <t>Q4 - Good</t>
  </si>
  <si>
    <t>Q4. Good dwelling with this quality rating are residences of higher quality built from individual or readily available designer plans in above-standard residential tract developments or on an individual property owner’s site. The design includes significant exterior ornamentation and interiors that are well finished. The workmanship exceeds acceptable standards and many materials and finishes through the dwelling have been upgraded from “stock” standards.</t>
  </si>
  <si>
    <t>Q5 - Very Good</t>
  </si>
  <si>
    <t>Q5. Very good dwellings with this quality rating are often custom designed for construction on an individual property owner’s site. However, dwellings in this quality grade are also found in high-quality tract developments featuring residences construction from individual plans or from highly modified or upgraded plans. The design features detailed, high-quality  exterior ornamentation, high-quality interior refinements, and detail. The workmanship, materials, and finishes throughout the dwelling are of exceptionally high quality.</t>
  </si>
  <si>
    <t>Q6 - Excellent</t>
  </si>
  <si>
    <t>Q6. Excellent dwellings with this quality rating are unusually unique structures that are individually designed by an architect for a specified use. Such residences typically are constructed from detailed architectural plans and specifications and feature an exceptionally high level of workmanship and exceptionally high-grade materials through the interior and exterior of the structure. The design features exceptionally high-quality exterior refinements and ornamentation, and exceptionally high-quality interior refinements. The workmanship, materials, and finishes throughout the dwelling are exceptionally high quality.</t>
  </si>
  <si>
    <t>Special Conditions</t>
  </si>
  <si>
    <t>Existing Land Condition</t>
  </si>
  <si>
    <t>N/A - project only involves rehabilitation</t>
  </si>
  <si>
    <t>Raw land requiring infrastructure (roadways and utilities)</t>
  </si>
  <si>
    <t>Developed lot(s) ready for vertical construction</t>
  </si>
  <si>
    <t>Raw land requiring minor demo prior to infrastructure</t>
  </si>
  <si>
    <t>Extensive existing improvements to demo prior to infrastructure</t>
  </si>
  <si>
    <t>Rehab Categories</t>
  </si>
  <si>
    <t>&lt; Minor</t>
  </si>
  <si>
    <t>&lt; Minor - A less than minor level of rehabilitation.</t>
  </si>
  <si>
    <t>Minor</t>
  </si>
  <si>
    <t>Minor - Spot rehab of major systems (minor roof repair, HVAC servicing, spot window replacement) and spot rehab of interior finishes (minor painting, floor coverings, plumbing fixtures, provisions for seniors).</t>
  </si>
  <si>
    <t>Minor to moderate</t>
  </si>
  <si>
    <t>Minor to moderate - Most rehab on interior finishes and minor cosmetic touch-ups to exterior finishes. Spot replacement of major systems may occur (roofing, HVAC, windows).</t>
  </si>
  <si>
    <t>Moderate</t>
  </si>
  <si>
    <t>Moderate - Replacement of some major systems (roofing, HVAC, windows) and significant replacement of interior finishes (floor coverings, paint, plumbing and electrical fixtures, cabinets and countertops).</t>
  </si>
  <si>
    <t>Moderate to major</t>
  </si>
  <si>
    <t>Moderate to major - Replacement of most major systems (roofing, HVAC, windows) and significant replacement of interior finishes (floor coverings, paint, plumbing and electrical fixtures, cabinets and countertops).</t>
  </si>
  <si>
    <t>Major</t>
  </si>
  <si>
    <t>Major - Replacement of nearly all major systems and finishes. Foundation and structural frame remain in tact.</t>
  </si>
  <si>
    <t>Gut rehab / adaptive reuse</t>
  </si>
  <si>
    <t>Gut rehab / adaptive reuse - Replacement of all major systems and finishes. Foundation and structural frame remain in tact although significant architectural changes may occur (changes to room layout and/or addition of square footage to buildings).</t>
  </si>
  <si>
    <t>Rehab Scope</t>
  </si>
  <si>
    <t>Based on the subject project's plans and specifications, I would describe the subject project's overall rehabilitation scope to be the selection below based on the definition displayed.</t>
  </si>
  <si>
    <t>The subject project does not involve rehabilitation or adaptive reuse.</t>
  </si>
  <si>
    <t>Third Party Professional</t>
  </si>
  <si>
    <t>Architect</t>
  </si>
  <si>
    <t>Engineer</t>
  </si>
  <si>
    <t>Construction Manager</t>
  </si>
  <si>
    <t>General Contractor</t>
  </si>
  <si>
    <t xml:space="preserve">2. Schedule of Values </t>
  </si>
  <si>
    <t>Construction/Rehabilitation Cost Verification</t>
  </si>
  <si>
    <t xml:space="preserve">1. Are architectural drawings required for the proposed work? </t>
  </si>
  <si>
    <t xml:space="preserve">2. Is this Cost Estimate based on final approved architectural drawings?  </t>
  </si>
  <si>
    <t>4. Is this Cost Estimate based on a Preliminary Estimate?</t>
  </si>
  <si>
    <t>5. Was a Capital Needs Assessment/Physical Needs Assessment required
by another lender? If yes, attach.</t>
  </si>
  <si>
    <t>Cost Estimate</t>
  </si>
  <si>
    <t>Div</t>
  </si>
  <si>
    <t>%</t>
  </si>
  <si>
    <t>1 - Res</t>
  </si>
  <si>
    <t>Residential Units</t>
  </si>
  <si>
    <t>2 - Res</t>
  </si>
  <si>
    <t>Hallways/Lobbies/Stairwells</t>
  </si>
  <si>
    <t>3 - Res</t>
  </si>
  <si>
    <t>Elevator Banks</t>
  </si>
  <si>
    <t>4 - Res</t>
  </si>
  <si>
    <t>Management Offices</t>
  </si>
  <si>
    <t>5 - Res</t>
  </si>
  <si>
    <t>Laundry Rooms</t>
  </si>
  <si>
    <t>6 - Res</t>
  </si>
  <si>
    <t>Common Areas</t>
  </si>
  <si>
    <t>7 - Res</t>
  </si>
  <si>
    <t>Other Residential  Costs</t>
  </si>
  <si>
    <t>8 - RSW</t>
  </si>
  <si>
    <t>Excavation</t>
  </si>
  <si>
    <t>9 - RSW</t>
  </si>
  <si>
    <t>Other Residential Site Work</t>
  </si>
  <si>
    <t>10 - NR</t>
  </si>
  <si>
    <t xml:space="preserve">Commercial </t>
  </si>
  <si>
    <t>11 - NR</t>
  </si>
  <si>
    <t>Social Service Space</t>
  </si>
  <si>
    <t>12 - NR</t>
  </si>
  <si>
    <t xml:space="preserve">Basement </t>
  </si>
  <si>
    <t>13 - NR</t>
  </si>
  <si>
    <t>Other Non-Residential Space</t>
  </si>
  <si>
    <t>14 - NRSW</t>
  </si>
  <si>
    <t>Demolition</t>
  </si>
  <si>
    <t>15 - NRSW</t>
  </si>
  <si>
    <t>Environmental Remediation</t>
  </si>
  <si>
    <t>16 - NRSW</t>
  </si>
  <si>
    <t>Landscaping</t>
  </si>
  <si>
    <t>17 - NRSW</t>
  </si>
  <si>
    <t>Parking Lots/Garages</t>
  </si>
  <si>
    <t>18 - NRSW</t>
  </si>
  <si>
    <t>Site Infrastructure</t>
  </si>
  <si>
    <t>19 - NRSW</t>
  </si>
  <si>
    <t>Outdoor Recreational Amenities</t>
  </si>
  <si>
    <t>20 - NRSW</t>
  </si>
  <si>
    <t>Other Non-Residential Site Work</t>
  </si>
  <si>
    <t>General Requirements</t>
  </si>
  <si>
    <t>Contractor's Overhead</t>
  </si>
  <si>
    <t>Contractor's Profit</t>
  </si>
  <si>
    <t>Other Fees Paid by Contractor (Paid on Behalf of Owner)</t>
  </si>
  <si>
    <t>25 - CO</t>
  </si>
  <si>
    <t>Change Orders (To Primary Contract)</t>
  </si>
  <si>
    <t>26 - OC</t>
  </si>
  <si>
    <t>Other Construction Contract(s)</t>
  </si>
  <si>
    <t>27 - ODCC</t>
  </si>
  <si>
    <t>Owner/Developer-Completed  Construction</t>
  </si>
  <si>
    <t>28 - CTG</t>
  </si>
  <si>
    <t>Owner/Developer's  Construction Contingency</t>
  </si>
  <si>
    <t>Res - Residential</t>
  </si>
  <si>
    <t>NR - Non-Residential</t>
  </si>
  <si>
    <t>RSW - Residential Site Work</t>
  </si>
  <si>
    <t>NRSW - Non-Residential Site Work</t>
  </si>
  <si>
    <t>End of this Page of Form (Continue to Next Tab, "Construction Budget Summary")</t>
  </si>
  <si>
    <t>3. Construction Budget Summary</t>
  </si>
  <si>
    <t>Construction Budget Summary</t>
  </si>
  <si>
    <r>
      <rPr>
        <b/>
        <i/>
        <u/>
        <sz val="11"/>
        <color theme="1"/>
        <rFont val="Calibri"/>
        <family val="2"/>
        <scheme val="minor"/>
      </rPr>
      <t xml:space="preserve">No Data Input Required: </t>
    </r>
    <r>
      <rPr>
        <i/>
        <sz val="11"/>
        <color theme="1"/>
        <rFont val="Calibri"/>
        <family val="2"/>
        <scheme val="minor"/>
      </rPr>
      <t>This section automatically populates based on the cost breakdowns entered on the Schedule of Values tab. Used as a reference to ensure that the FHLB Rental Project Workbook's hard cost budget reconciles with these line item amounts.</t>
    </r>
  </si>
  <si>
    <t>Development Budget Hard Cost</t>
  </si>
  <si>
    <t>Residential and Non- Residential Site Work</t>
  </si>
  <si>
    <t>Non-Residential Construction</t>
  </si>
  <si>
    <t>Residential Construction</t>
  </si>
  <si>
    <t>Subtotal Direct Construction</t>
  </si>
  <si>
    <t>Builder's General Requirements</t>
  </si>
  <si>
    <t>Builder's Overhead</t>
  </si>
  <si>
    <t>Builder's Profit</t>
  </si>
  <si>
    <t>Subtotal Builder's Indirect Construction</t>
  </si>
  <si>
    <t>Additional Hard Costs</t>
  </si>
  <si>
    <t>Other Fees Paid by Contractor</t>
  </si>
  <si>
    <t>Subtotal Other Construction</t>
  </si>
  <si>
    <t>Total Hard Cost, Net of Contingency</t>
  </si>
  <si>
    <t>Total Hard Costs</t>
  </si>
  <si>
    <t>Total Hard Cost Budget</t>
  </si>
  <si>
    <t>Subtotal - Hard Costs</t>
  </si>
  <si>
    <t>Certification</t>
  </si>
  <si>
    <t xml:space="preserve"> I hereby certify that the statements and information contained herein are true and correct to the best of my knowledge and belief, and I authorize the Federal Home Loan Bank of New York (“FHLBNY”) to investigate all statements or other information contained in this application form and any attachments submitted with it.  I make these statements knowing that the FHLBNY is relying on the truth of such statements.  I understand and agree that any misrepresentation, falsification or material omission of information on this application may result in the failure to be awarded AHP funds.</t>
  </si>
  <si>
    <t>Signature</t>
  </si>
  <si>
    <t>Name (Printed)</t>
  </si>
  <si>
    <t>Title</t>
  </si>
  <si>
    <t>Date</t>
  </si>
  <si>
    <t>Company Name</t>
  </si>
  <si>
    <t xml:space="preserve">Street Address </t>
  </si>
  <si>
    <t xml:space="preserve">City </t>
  </si>
  <si>
    <t xml:space="preserve">State </t>
  </si>
  <si>
    <t>Zip Code</t>
  </si>
  <si>
    <t>Submission Date:</t>
  </si>
  <si>
    <t xml:space="preserve">Submission Date: </t>
  </si>
  <si>
    <t>24 - Other</t>
  </si>
  <si>
    <t>21 - POGR</t>
  </si>
  <si>
    <t>22 - POGR</t>
  </si>
  <si>
    <t>23 - POGR</t>
  </si>
  <si>
    <t xml:space="preserve">     Subtotal Direct Construction Costs</t>
  </si>
  <si>
    <t xml:space="preserve">     Subtotal Profit, Overhead, and General Requirements</t>
  </si>
  <si>
    <t xml:space="preserve">     Subtotal Contractor Indirect Construction Costs</t>
  </si>
  <si>
    <t xml:space="preserve">     Total Construction Cost Budget</t>
  </si>
  <si>
    <t xml:space="preserve">          Total Construction Cost Budget less Non-Residential Costs</t>
  </si>
  <si>
    <t>Non-Residential Space</t>
  </si>
  <si>
    <t>Subtotals</t>
  </si>
  <si>
    <t xml:space="preserve">          Total Original Construction Contract Amount</t>
  </si>
  <si>
    <t>Basement</t>
  </si>
  <si>
    <t>Project Construction Form</t>
  </si>
  <si>
    <t>Non-Residential % Gross Cond:</t>
  </si>
  <si>
    <t>Commercial Space</t>
  </si>
  <si>
    <t>Required Explanation for Quality Selection (Q3 Average Quality Selection does not require an explanation):</t>
  </si>
  <si>
    <t>Qualified Professional:</t>
  </si>
  <si>
    <r>
      <t>All applications involving new construction or rehabilitation must complete the Project  Summary (</t>
    </r>
    <r>
      <rPr>
        <b/>
        <i/>
        <sz val="11"/>
        <color theme="1"/>
        <rFont val="Calibri"/>
        <family val="2"/>
        <scheme val="minor"/>
      </rPr>
      <t>tab 1</t>
    </r>
    <r>
      <rPr>
        <i/>
        <sz val="11"/>
        <color theme="1"/>
        <rFont val="Calibri"/>
        <family val="2"/>
        <scheme val="minor"/>
      </rPr>
      <t>) and the Schedule of Values Form (</t>
    </r>
    <r>
      <rPr>
        <b/>
        <i/>
        <sz val="11"/>
        <color theme="1"/>
        <rFont val="Calibri"/>
        <family val="2"/>
        <scheme val="minor"/>
      </rPr>
      <t>tab 2</t>
    </r>
    <r>
      <rPr>
        <i/>
        <sz val="11"/>
        <color theme="1"/>
        <rFont val="Calibri"/>
        <family val="2"/>
        <scheme val="minor"/>
      </rPr>
      <t>).  
The Construction Cost Summary (</t>
    </r>
    <r>
      <rPr>
        <b/>
        <i/>
        <sz val="11"/>
        <color theme="1"/>
        <rFont val="Calibri"/>
        <family val="2"/>
        <scheme val="minor"/>
      </rPr>
      <t>tab 3</t>
    </r>
    <r>
      <rPr>
        <i/>
        <sz val="11"/>
        <color theme="1"/>
        <rFont val="Calibri"/>
        <family val="2"/>
        <scheme val="minor"/>
      </rPr>
      <t xml:space="preserve">) automatically displays a summary of the total hard cost budget, which is calculated from tab 3 as applicable. This tab requires a signature from the authorized qualified professional.
Additional material is required on an "if applicable" basis. 
</t>
    </r>
    <r>
      <rPr>
        <b/>
        <i/>
        <u/>
        <sz val="11"/>
        <color theme="1"/>
        <rFont val="Calibri"/>
        <family val="2"/>
        <scheme val="minor"/>
      </rPr>
      <t>Please check the boxes below for the applicable submittals and include this coversheet with the submittal.</t>
    </r>
  </si>
  <si>
    <t>3. Is this Cost Estimate based on a qualified professional indicating that architectural drawings will not be required along with a detailed scope of work?</t>
  </si>
  <si>
    <r>
      <t xml:space="preserve">Estimated </t>
    </r>
    <r>
      <rPr>
        <b/>
        <u/>
        <sz val="11"/>
        <rFont val="Calibri"/>
        <family val="2"/>
        <scheme val="minor"/>
      </rPr>
      <t>percentage</t>
    </r>
    <r>
      <rPr>
        <sz val="11"/>
        <rFont val="Calibri"/>
        <family val="2"/>
        <scheme val="minor"/>
      </rPr>
      <t xml:space="preserve"> of the Total Hard Costs plus Hard Cost Contingency which are due to the additional costs associated with Davis Bacon Act/prevailing wage requirements: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</si>
</sst>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sz val="11"/>
      <color theme="1"/>
      <name val="Calibri"/>
      <family val="2"/>
      <scheme val="minor"/>
    </font>
    <font>
      <u/>
      <sz val="7"/>
      <color theme="10"/>
      <name val="Arial"/>
      <family val="2"/>
    </font>
    <font>
      <sz val="1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6"/>
      <color rgb="FF002060"/>
      <name val="Calibri"/>
      <family val="2"/>
      <scheme val="minor"/>
    </font>
    <font>
      <sz val="11"/>
      <color rgb="FF0000FF"/>
      <name val="Calibri"/>
      <family val="2"/>
      <scheme val="minor"/>
    </font>
    <font>
      <b/>
      <u/>
      <sz val="14"/>
      <color theme="9" tint="-0.499984740745262"/>
      <name val="Calibri"/>
      <family val="2"/>
      <scheme val="minor"/>
    </font>
    <font>
      <b/>
      <u/>
      <sz val="11"/>
      <color theme="9" tint="-0.499984740745262"/>
      <name val="Calibri"/>
      <family val="2"/>
      <scheme val="minor"/>
    </font>
    <font>
      <sz val="10"/>
      <color theme="1"/>
      <name val="Calibri"/>
      <family val="2"/>
      <scheme val="minor"/>
    </font>
    <font>
      <sz val="11"/>
      <color theme="4" tint="-0.249977111117893"/>
      <name val="Calibri"/>
      <family val="2"/>
      <scheme val="minor"/>
    </font>
    <font>
      <b/>
      <u/>
      <vertAlign val="superscript"/>
      <sz val="11"/>
      <color theme="1"/>
      <name val="Calibri"/>
      <family val="2"/>
      <scheme val="minor"/>
    </font>
    <font>
      <sz val="9"/>
      <color theme="1"/>
      <name val="Calibri"/>
      <family val="2"/>
      <scheme val="minor"/>
    </font>
    <font>
      <vertAlign val="superscript"/>
      <sz val="9"/>
      <color theme="1"/>
      <name val="Calibri"/>
      <family val="2"/>
      <scheme val="minor"/>
    </font>
    <font>
      <u/>
      <sz val="9"/>
      <color theme="1"/>
      <name val="Calibri"/>
      <family val="2"/>
      <scheme val="minor"/>
    </font>
    <font>
      <sz val="10.5"/>
      <color theme="1"/>
      <name val="Calibri"/>
      <family val="2"/>
      <scheme val="minor"/>
    </font>
    <font>
      <b/>
      <sz val="14"/>
      <color theme="1"/>
      <name val="Calibri"/>
      <family val="2"/>
      <scheme val="minor"/>
    </font>
    <font>
      <b/>
      <sz val="14"/>
      <color theme="0" tint="-0.14999847407452621"/>
      <name val="Calibri"/>
      <family val="2"/>
      <scheme val="minor"/>
    </font>
    <font>
      <sz val="11"/>
      <color theme="0" tint="-0.14999847407452621"/>
      <name val="Calibri"/>
      <family val="2"/>
      <scheme val="minor"/>
    </font>
    <font>
      <sz val="11"/>
      <color theme="0" tint="-0.249977111117893"/>
      <name val="Calibri"/>
      <family val="2"/>
      <scheme val="minor"/>
    </font>
    <font>
      <b/>
      <sz val="13"/>
      <color theme="0" tint="-0.14999847407452621"/>
      <name val="Calibri"/>
      <family val="2"/>
      <scheme val="minor"/>
    </font>
    <font>
      <b/>
      <sz val="11"/>
      <color theme="0" tint="-0.14999847407452621"/>
      <name val="Calibri"/>
      <family val="2"/>
      <scheme val="minor"/>
    </font>
    <font>
      <b/>
      <u/>
      <sz val="11"/>
      <color theme="0" tint="-0.14999847407452621"/>
      <name val="Calibri"/>
      <family val="2"/>
      <scheme val="minor"/>
    </font>
    <font>
      <sz val="11"/>
      <color theme="0" tint="-0.34998626667073579"/>
      <name val="Calibri"/>
      <family val="2"/>
      <scheme val="minor"/>
    </font>
    <font>
      <sz val="10"/>
      <color rgb="FF0000FF"/>
      <name val="Calibri"/>
      <family val="2"/>
      <scheme val="minor"/>
    </font>
    <font>
      <u/>
      <sz val="10"/>
      <color theme="11"/>
      <name val="Arial"/>
      <family val="2"/>
    </font>
    <font>
      <b/>
      <sz val="11"/>
      <color rgb="FF0000F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8"/>
      <color theme="3"/>
      <name val="Cambria"/>
      <family val="2"/>
      <scheme val="major"/>
    </font>
    <font>
      <u/>
      <sz val="11"/>
      <color theme="10"/>
      <name val="Calibri"/>
      <family val="2"/>
    </font>
    <font>
      <sz val="9"/>
      <color indexed="81"/>
      <name val="Tahoma"/>
      <family val="2"/>
    </font>
    <font>
      <b/>
      <sz val="9"/>
      <color indexed="81"/>
      <name val="Tahoma"/>
      <family val="2"/>
    </font>
    <font>
      <sz val="11"/>
      <color theme="2" tint="-9.9978637043366805E-2"/>
      <name val="Calibri"/>
      <family val="2"/>
      <scheme val="minor"/>
    </font>
    <font>
      <b/>
      <u/>
      <sz val="11"/>
      <color theme="2" tint="-9.9978637043366805E-2"/>
      <name val="Calibri"/>
      <family val="2"/>
      <scheme val="minor"/>
    </font>
    <font>
      <b/>
      <u/>
      <sz val="11"/>
      <name val="Calibri"/>
      <family val="2"/>
      <scheme val="minor"/>
    </font>
    <font>
      <i/>
      <sz val="11"/>
      <name val="Calibri"/>
      <family val="2"/>
      <scheme val="minor"/>
    </font>
    <font>
      <b/>
      <sz val="10"/>
      <color theme="1"/>
      <name val="Calibri"/>
      <family val="2"/>
      <scheme val="minor"/>
    </font>
    <font>
      <b/>
      <u/>
      <sz val="20"/>
      <name val="Calibri"/>
      <family val="2"/>
      <scheme val="minor"/>
    </font>
  </fonts>
  <fills count="6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rgb="FFCCFFCC"/>
        <bgColor indexed="64"/>
      </patternFill>
    </fill>
    <fill>
      <patternFill patternType="solid">
        <fgColor rgb="FFFFF09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5">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363">
    <xf numFmtId="0" fontId="0" fillId="0" borderId="0"/>
    <xf numFmtId="44" fontId="19" fillId="0" borderId="0" applyFont="0" applyFill="0" applyBorder="0" applyAlignment="0" applyProtection="0"/>
    <xf numFmtId="0" fontId="19" fillId="0" borderId="0"/>
    <xf numFmtId="0" fontId="19" fillId="0" borderId="0"/>
    <xf numFmtId="0" fontId="22" fillId="0" borderId="0"/>
    <xf numFmtId="0" fontId="22"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1" borderId="0" applyNumberFormat="0" applyBorder="0" applyAlignment="0" applyProtection="0"/>
    <xf numFmtId="0" fontId="34" fillId="5" borderId="0" applyNumberFormat="0" applyBorder="0" applyAlignment="0" applyProtection="0"/>
    <xf numFmtId="0" fontId="35" fillId="22" borderId="15" applyNumberFormat="0" applyAlignment="0" applyProtection="0"/>
    <xf numFmtId="0" fontId="36" fillId="23" borderId="16" applyNumberFormat="0" applyAlignment="0" applyProtection="0"/>
    <xf numFmtId="0" fontId="37" fillId="0" borderId="0" applyNumberFormat="0" applyFill="0" applyBorder="0" applyAlignment="0" applyProtection="0"/>
    <xf numFmtId="0" fontId="38" fillId="6" borderId="0" applyNumberFormat="0" applyBorder="0" applyAlignment="0" applyProtection="0"/>
    <xf numFmtId="0" fontId="39" fillId="0" borderId="17" applyNumberFormat="0" applyFill="0" applyAlignment="0" applyProtection="0"/>
    <xf numFmtId="0" fontId="40" fillId="0" borderId="18" applyNumberFormat="0" applyFill="0" applyAlignment="0" applyProtection="0"/>
    <xf numFmtId="0" fontId="41" fillId="0" borderId="19" applyNumberFormat="0" applyFill="0" applyAlignment="0" applyProtection="0"/>
    <xf numFmtId="0" fontId="41" fillId="0" borderId="0" applyNumberFormat="0" applyFill="0" applyBorder="0" applyAlignment="0" applyProtection="0"/>
    <xf numFmtId="0" fontId="42" fillId="9" borderId="15" applyNumberFormat="0" applyAlignment="0" applyProtection="0"/>
    <xf numFmtId="0" fontId="43" fillId="0" borderId="20" applyNumberFormat="0" applyFill="0" applyAlignment="0" applyProtection="0"/>
    <xf numFmtId="0" fontId="44" fillId="24" borderId="0" applyNumberFormat="0" applyBorder="0" applyAlignment="0" applyProtection="0"/>
    <xf numFmtId="0" fontId="19" fillId="25" borderId="1" applyNumberFormat="0" applyFont="0" applyAlignment="0" applyProtection="0"/>
    <xf numFmtId="0" fontId="45" fillId="22" borderId="21" applyNumberForma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0" borderId="0" applyNumberFormat="0" applyFill="0" applyBorder="0" applyAlignment="0" applyProtection="0"/>
    <xf numFmtId="0" fontId="12" fillId="0" borderId="0"/>
    <xf numFmtId="0" fontId="11" fillId="0" borderId="0"/>
    <xf numFmtId="0" fontId="19" fillId="0" borderId="0"/>
    <xf numFmtId="0" fontId="10" fillId="0" borderId="0"/>
    <xf numFmtId="0" fontId="10" fillId="0" borderId="0"/>
    <xf numFmtId="0" fontId="35" fillId="22" borderId="28" applyNumberFormat="0" applyAlignment="0" applyProtection="0"/>
    <xf numFmtId="43" fontId="10" fillId="0" borderId="0" applyFont="0" applyFill="0" applyBorder="0" applyAlignment="0" applyProtection="0"/>
    <xf numFmtId="44" fontId="10" fillId="0" borderId="0" applyFont="0" applyFill="0" applyBorder="0" applyAlignment="0" applyProtection="0"/>
    <xf numFmtId="0" fontId="42" fillId="9" borderId="2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25" borderId="29" applyNumberFormat="0" applyFont="0" applyAlignment="0" applyProtection="0"/>
    <xf numFmtId="0" fontId="45" fillId="22" borderId="30" applyNumberFormat="0" applyAlignment="0" applyProtection="0"/>
    <xf numFmtId="9" fontId="10" fillId="0" borderId="0" applyFont="0" applyFill="0" applyBorder="0" applyAlignment="0" applyProtection="0"/>
    <xf numFmtId="0" fontId="47" fillId="0" borderId="31" applyNumberFormat="0" applyFill="0" applyAlignment="0" applyProtection="0"/>
    <xf numFmtId="0" fontId="42" fillId="9" borderId="43" applyNumberFormat="0" applyAlignment="0" applyProtection="0"/>
    <xf numFmtId="0" fontId="45" fillId="22" borderId="32" applyNumberFormat="0" applyAlignment="0" applyProtection="0"/>
    <xf numFmtId="0" fontId="47" fillId="0" borderId="33" applyNumberFormat="0" applyFill="0" applyAlignment="0" applyProtection="0"/>
    <xf numFmtId="0" fontId="35" fillId="22" borderId="43" applyNumberFormat="0" applyAlignment="0" applyProtection="0"/>
    <xf numFmtId="0" fontId="42" fillId="9" borderId="34" applyNumberFormat="0" applyAlignment="0" applyProtection="0"/>
    <xf numFmtId="0" fontId="35" fillId="22" borderId="34" applyNumberFormat="0" applyAlignment="0" applyProtection="0"/>
    <xf numFmtId="0" fontId="10" fillId="0" borderId="0"/>
    <xf numFmtId="0" fontId="10" fillId="0" borderId="0"/>
    <xf numFmtId="0" fontId="42" fillId="9" borderId="38" applyNumberFormat="0" applyAlignment="0" applyProtection="0"/>
    <xf numFmtId="0" fontId="35" fillId="22" borderId="38" applyNumberFormat="0" applyAlignment="0" applyProtection="0"/>
    <xf numFmtId="0" fontId="35" fillId="22" borderId="47" applyNumberFormat="0" applyAlignment="0" applyProtection="0"/>
    <xf numFmtId="0" fontId="42" fillId="9" borderId="47" applyNumberFormat="0" applyAlignment="0" applyProtection="0"/>
    <xf numFmtId="0" fontId="45" fillId="22" borderId="32" applyNumberFormat="0" applyAlignment="0" applyProtection="0"/>
    <xf numFmtId="0" fontId="47" fillId="0" borderId="33" applyNumberFormat="0" applyFill="0" applyAlignment="0" applyProtection="0"/>
    <xf numFmtId="0" fontId="35" fillId="22" borderId="28" applyNumberFormat="0" applyAlignment="0" applyProtection="0"/>
    <xf numFmtId="0" fontId="42" fillId="9" borderId="28" applyNumberFormat="0" applyAlignment="0" applyProtection="0"/>
    <xf numFmtId="0" fontId="19" fillId="25" borderId="29" applyNumberFormat="0" applyFont="0" applyAlignment="0" applyProtection="0"/>
    <xf numFmtId="0" fontId="45" fillId="22" borderId="32" applyNumberFormat="0" applyAlignment="0" applyProtection="0"/>
    <xf numFmtId="0" fontId="47" fillId="0" borderId="33" applyNumberFormat="0" applyFill="0" applyAlignment="0" applyProtection="0"/>
    <xf numFmtId="0" fontId="45" fillId="22" borderId="32" applyNumberFormat="0" applyAlignment="0" applyProtection="0"/>
    <xf numFmtId="0" fontId="47" fillId="0" borderId="33" applyNumberFormat="0" applyFill="0" applyAlignment="0" applyProtection="0"/>
    <xf numFmtId="0" fontId="19" fillId="25" borderId="35" applyNumberFormat="0" applyFont="0" applyAlignment="0" applyProtection="0"/>
    <xf numFmtId="0" fontId="45" fillId="22" borderId="36" applyNumberFormat="0" applyAlignment="0" applyProtection="0"/>
    <xf numFmtId="0" fontId="47" fillId="0" borderId="37" applyNumberFormat="0" applyFill="0" applyAlignment="0" applyProtection="0"/>
    <xf numFmtId="0" fontId="45" fillId="22" borderId="36" applyNumberFormat="0" applyAlignment="0" applyProtection="0"/>
    <xf numFmtId="0" fontId="47" fillId="0" borderId="37" applyNumberFormat="0" applyFill="0" applyAlignment="0" applyProtection="0"/>
    <xf numFmtId="0" fontId="35" fillId="22" borderId="34" applyNumberFormat="0" applyAlignment="0" applyProtection="0"/>
    <xf numFmtId="0" fontId="42" fillId="9" borderId="34" applyNumberFormat="0" applyAlignment="0" applyProtection="0"/>
    <xf numFmtId="0" fontId="19" fillId="25" borderId="35" applyNumberFormat="0" applyFont="0" applyAlignment="0" applyProtection="0"/>
    <xf numFmtId="0" fontId="45" fillId="22" borderId="36" applyNumberFormat="0" applyAlignment="0" applyProtection="0"/>
    <xf numFmtId="0" fontId="47" fillId="0" borderId="37" applyNumberFormat="0" applyFill="0" applyAlignment="0" applyProtection="0"/>
    <xf numFmtId="0" fontId="45" fillId="22" borderId="36" applyNumberFormat="0" applyAlignment="0" applyProtection="0"/>
    <xf numFmtId="0" fontId="47" fillId="0" borderId="37" applyNumberFormat="0" applyFill="0" applyAlignment="0" applyProtection="0"/>
    <xf numFmtId="0" fontId="19" fillId="25" borderId="39" applyNumberFormat="0" applyFont="0" applyAlignment="0" applyProtection="0"/>
    <xf numFmtId="0" fontId="45" fillId="22" borderId="40" applyNumberFormat="0" applyAlignment="0" applyProtection="0"/>
    <xf numFmtId="0" fontId="47" fillId="0" borderId="41" applyNumberFormat="0" applyFill="0" applyAlignment="0" applyProtection="0"/>
    <xf numFmtId="0" fontId="45" fillId="22" borderId="40" applyNumberFormat="0" applyAlignment="0" applyProtection="0"/>
    <xf numFmtId="0" fontId="47" fillId="0" borderId="41" applyNumberFormat="0" applyFill="0" applyAlignment="0" applyProtection="0"/>
    <xf numFmtId="0" fontId="35" fillId="22" borderId="38" applyNumberFormat="0" applyAlignment="0" applyProtection="0"/>
    <xf numFmtId="0" fontId="42" fillId="9" borderId="38" applyNumberFormat="0" applyAlignment="0" applyProtection="0"/>
    <xf numFmtId="0" fontId="19" fillId="25" borderId="39" applyNumberFormat="0" applyFont="0" applyAlignment="0" applyProtection="0"/>
    <xf numFmtId="0" fontId="45" fillId="22" borderId="40" applyNumberFormat="0" applyAlignment="0" applyProtection="0"/>
    <xf numFmtId="0" fontId="47" fillId="0" borderId="41" applyNumberFormat="0" applyFill="0" applyAlignment="0" applyProtection="0"/>
    <xf numFmtId="0" fontId="45" fillId="22" borderId="40" applyNumberFormat="0" applyAlignment="0" applyProtection="0"/>
    <xf numFmtId="0" fontId="47" fillId="0" borderId="41" applyNumberFormat="0" applyFill="0" applyAlignment="0" applyProtection="0"/>
    <xf numFmtId="0" fontId="19" fillId="25" borderId="44" applyNumberFormat="0" applyFont="0" applyAlignment="0" applyProtection="0"/>
    <xf numFmtId="0" fontId="45" fillId="22" borderId="45" applyNumberFormat="0" applyAlignment="0" applyProtection="0"/>
    <xf numFmtId="0" fontId="47" fillId="0" borderId="46" applyNumberFormat="0" applyFill="0" applyAlignment="0" applyProtection="0"/>
    <xf numFmtId="0" fontId="45" fillId="22" borderId="45" applyNumberFormat="0" applyAlignment="0" applyProtection="0"/>
    <xf numFmtId="0" fontId="47" fillId="0" borderId="46" applyNumberFormat="0" applyFill="0" applyAlignment="0" applyProtection="0"/>
    <xf numFmtId="0" fontId="35" fillId="22" borderId="43" applyNumberFormat="0" applyAlignment="0" applyProtection="0"/>
    <xf numFmtId="0" fontId="42" fillId="9" borderId="43" applyNumberFormat="0" applyAlignment="0" applyProtection="0"/>
    <xf numFmtId="0" fontId="19" fillId="25" borderId="44" applyNumberFormat="0" applyFont="0" applyAlignment="0" applyProtection="0"/>
    <xf numFmtId="0" fontId="45" fillId="22" borderId="45" applyNumberFormat="0" applyAlignment="0" applyProtection="0"/>
    <xf numFmtId="0" fontId="47" fillId="0" borderId="46" applyNumberFormat="0" applyFill="0" applyAlignment="0" applyProtection="0"/>
    <xf numFmtId="0" fontId="45" fillId="22" borderId="45" applyNumberFormat="0" applyAlignment="0" applyProtection="0"/>
    <xf numFmtId="0" fontId="47" fillId="0" borderId="46" applyNumberFormat="0" applyFill="0" applyAlignment="0" applyProtection="0"/>
    <xf numFmtId="0" fontId="19" fillId="25" borderId="48" applyNumberFormat="0" applyFont="0" applyAlignment="0" applyProtection="0"/>
    <xf numFmtId="0" fontId="45" fillId="22" borderId="49" applyNumberFormat="0" applyAlignment="0" applyProtection="0"/>
    <xf numFmtId="0" fontId="47" fillId="0" borderId="50" applyNumberFormat="0" applyFill="0" applyAlignment="0" applyProtection="0"/>
    <xf numFmtId="0" fontId="45" fillId="22" borderId="49" applyNumberFormat="0" applyAlignment="0" applyProtection="0"/>
    <xf numFmtId="0" fontId="47" fillId="0" borderId="50" applyNumberFormat="0" applyFill="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xf numFmtId="0" fontId="72" fillId="0" borderId="79" applyNumberFormat="0" applyFill="0" applyAlignment="0" applyProtection="0"/>
    <xf numFmtId="0" fontId="73" fillId="0" borderId="80" applyNumberFormat="0" applyFill="0" applyAlignment="0" applyProtection="0"/>
    <xf numFmtId="0" fontId="74" fillId="0" borderId="81"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31" borderId="0" applyNumberFormat="0" applyBorder="0" applyAlignment="0" applyProtection="0"/>
    <xf numFmtId="0" fontId="78" fillId="32" borderId="82" applyNumberFormat="0" applyAlignment="0" applyProtection="0"/>
    <xf numFmtId="0" fontId="79" fillId="33" borderId="83" applyNumberFormat="0" applyAlignment="0" applyProtection="0"/>
    <xf numFmtId="0" fontId="80" fillId="33" borderId="82" applyNumberFormat="0" applyAlignment="0" applyProtection="0"/>
    <xf numFmtId="0" fontId="81" fillId="0" borderId="84" applyNumberFormat="0" applyFill="0" applyAlignment="0" applyProtection="0"/>
    <xf numFmtId="0" fontId="82" fillId="34" borderId="85" applyNumberFormat="0" applyAlignment="0" applyProtection="0"/>
    <xf numFmtId="0" fontId="26" fillId="0" borderId="0" applyNumberFormat="0" applyFill="0" applyBorder="0" applyAlignment="0" applyProtection="0"/>
    <xf numFmtId="0" fontId="83" fillId="0" borderId="0" applyNumberFormat="0" applyFill="0" applyBorder="0" applyAlignment="0" applyProtection="0"/>
    <xf numFmtId="0" fontId="27" fillId="0" borderId="87" applyNumberFormat="0" applyFill="0" applyAlignment="0" applyProtection="0"/>
    <xf numFmtId="0" fontId="71"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1" fillId="59" borderId="0" applyNumberFormat="0" applyBorder="0" applyAlignment="0" applyProtection="0"/>
    <xf numFmtId="0" fontId="7" fillId="0" borderId="0"/>
    <xf numFmtId="0" fontId="84" fillId="0" borderId="0" applyNumberFormat="0" applyFill="0" applyBorder="0" applyAlignment="0" applyProtection="0"/>
    <xf numFmtId="0" fontId="7" fillId="35" borderId="86" applyNumberFormat="0" applyFont="0" applyAlignment="0" applyProtection="0"/>
    <xf numFmtId="0" fontId="85" fillId="0" borderId="0" applyNumberFormat="0" applyFill="0" applyBorder="0" applyAlignment="0" applyProtection="0">
      <alignment vertical="top"/>
      <protection locked="0"/>
    </xf>
  </cellStyleXfs>
  <cellXfs count="390">
    <xf numFmtId="0" fontId="0" fillId="0" borderId="0" xfId="0"/>
    <xf numFmtId="0" fontId="9" fillId="0" borderId="0" xfId="281" applyFill="1" applyBorder="1" applyProtection="1"/>
    <xf numFmtId="0" fontId="51" fillId="0" borderId="0" xfId="281" applyFont="1" applyFill="1" applyBorder="1" applyAlignment="1" applyProtection="1">
      <alignment horizontal="left" vertical="center"/>
    </xf>
    <xf numFmtId="0" fontId="50" fillId="0" borderId="0" xfId="281" applyFont="1" applyFill="1" applyBorder="1" applyAlignment="1" applyProtection="1">
      <alignment horizontal="left" vertical="top" wrapText="1"/>
    </xf>
    <xf numFmtId="0" fontId="52" fillId="0" borderId="0" xfId="281" applyFont="1" applyFill="1" applyBorder="1" applyAlignment="1" applyProtection="1">
      <alignment horizontal="center" wrapText="1"/>
    </xf>
    <xf numFmtId="0" fontId="24" fillId="0" borderId="51" xfId="281" applyFont="1" applyFill="1" applyBorder="1" applyAlignment="1" applyProtection="1">
      <alignment vertical="top"/>
    </xf>
    <xf numFmtId="0" fontId="50" fillId="0" borderId="55" xfId="281" applyFont="1" applyFill="1" applyBorder="1" applyAlignment="1" applyProtection="1">
      <alignment horizontal="left" vertical="top" wrapText="1"/>
    </xf>
    <xf numFmtId="0" fontId="9" fillId="0" borderId="5" xfId="281" applyFill="1" applyBorder="1" applyAlignment="1" applyProtection="1">
      <alignment horizontal="left" vertical="center" wrapText="1"/>
    </xf>
    <xf numFmtId="0" fontId="50" fillId="0" borderId="5" xfId="281" applyFont="1" applyFill="1" applyBorder="1" applyAlignment="1" applyProtection="1">
      <alignment horizontal="left" vertical="top" wrapText="1"/>
    </xf>
    <xf numFmtId="0" fontId="9" fillId="26" borderId="0" xfId="281" applyFill="1" applyProtection="1"/>
    <xf numFmtId="0" fontId="60" fillId="26" borderId="0" xfId="281" applyFont="1" applyFill="1" applyAlignment="1" applyProtection="1">
      <alignment horizontal="center" vertical="center"/>
    </xf>
    <xf numFmtId="0" fontId="61" fillId="26" borderId="0" xfId="281" applyFont="1" applyFill="1" applyAlignment="1" applyProtection="1">
      <alignment horizontal="center" vertical="center"/>
    </xf>
    <xf numFmtId="0" fontId="62" fillId="26" borderId="0" xfId="281" applyFont="1" applyFill="1" applyProtection="1"/>
    <xf numFmtId="0" fontId="60" fillId="26" borderId="0" xfId="281" applyFont="1" applyFill="1" applyAlignment="1" applyProtection="1">
      <alignment horizontal="left" vertical="center"/>
    </xf>
    <xf numFmtId="0" fontId="64" fillId="26" borderId="0" xfId="281" applyFont="1" applyFill="1" applyAlignment="1" applyProtection="1">
      <alignment horizontal="left"/>
    </xf>
    <xf numFmtId="0" fontId="65" fillId="26" borderId="0" xfId="281" applyFont="1" applyFill="1" applyProtection="1"/>
    <xf numFmtId="0" fontId="29" fillId="0" borderId="0" xfId="281" applyFont="1" applyFill="1" applyBorder="1" applyProtection="1"/>
    <xf numFmtId="0" fontId="29" fillId="0" borderId="53" xfId="281" applyFont="1" applyFill="1" applyBorder="1" applyAlignment="1" applyProtection="1">
      <alignment vertical="top"/>
    </xf>
    <xf numFmtId="0" fontId="9" fillId="0" borderId="52" xfId="281" applyFill="1" applyBorder="1" applyProtection="1"/>
    <xf numFmtId="0" fontId="9" fillId="0" borderId="53" xfId="281" applyFill="1" applyBorder="1" applyProtection="1"/>
    <xf numFmtId="0" fontId="9" fillId="0" borderId="54" xfId="281" applyFill="1" applyBorder="1" applyProtection="1"/>
    <xf numFmtId="0" fontId="9" fillId="0" borderId="9" xfId="281" applyFill="1" applyBorder="1" applyProtection="1"/>
    <xf numFmtId="0" fontId="9" fillId="0" borderId="5" xfId="281" applyFill="1" applyBorder="1" applyProtection="1"/>
    <xf numFmtId="0" fontId="9" fillId="0" borderId="8" xfId="281" applyFill="1" applyBorder="1" applyProtection="1"/>
    <xf numFmtId="0" fontId="9" fillId="0" borderId="51" xfId="281" applyFill="1" applyBorder="1" applyProtection="1"/>
    <xf numFmtId="0" fontId="9" fillId="0" borderId="55" xfId="281" applyFill="1" applyBorder="1" applyProtection="1"/>
    <xf numFmtId="0" fontId="50" fillId="2" borderId="53" xfId="281" applyFont="1" applyFill="1" applyBorder="1" applyAlignment="1" applyProtection="1"/>
    <xf numFmtId="44" fontId="50" fillId="2" borderId="60" xfId="284" applyNumberFormat="1" applyFont="1" applyFill="1" applyBorder="1" applyAlignment="1" applyProtection="1">
      <alignment vertical="center"/>
    </xf>
    <xf numFmtId="0" fontId="51" fillId="0" borderId="0" xfId="281" applyFont="1" applyFill="1" applyBorder="1" applyProtection="1"/>
    <xf numFmtId="44" fontId="50" fillId="2" borderId="92" xfId="284" applyNumberFormat="1" applyFont="1" applyFill="1" applyBorder="1" applyAlignment="1" applyProtection="1">
      <alignment vertical="center"/>
    </xf>
    <xf numFmtId="44" fontId="50" fillId="2" borderId="25" xfId="284" applyNumberFormat="1" applyFont="1" applyFill="1" applyBorder="1" applyAlignment="1" applyProtection="1">
      <alignment vertical="center"/>
    </xf>
    <xf numFmtId="0" fontId="24" fillId="0" borderId="0" xfId="281" applyFont="1" applyFill="1" applyBorder="1" applyAlignment="1" applyProtection="1">
      <alignment horizontal="right"/>
    </xf>
    <xf numFmtId="14" fontId="24" fillId="0" borderId="9" xfId="281" applyNumberFormat="1" applyFont="1" applyFill="1" applyBorder="1" applyAlignment="1" applyProtection="1">
      <alignment horizontal="center"/>
    </xf>
    <xf numFmtId="0" fontId="24" fillId="0" borderId="9" xfId="281" applyFont="1" applyFill="1" applyBorder="1" applyAlignment="1" applyProtection="1">
      <alignment horizontal="center" vertical="center"/>
    </xf>
    <xf numFmtId="0" fontId="24" fillId="0" borderId="9" xfId="281" applyFont="1" applyFill="1" applyBorder="1" applyAlignment="1" applyProtection="1">
      <alignment horizontal="center"/>
    </xf>
    <xf numFmtId="0" fontId="91" fillId="0" borderId="0" xfId="281" applyFont="1" applyFill="1" applyBorder="1" applyAlignment="1" applyProtection="1">
      <alignment vertical="top"/>
    </xf>
    <xf numFmtId="0" fontId="24" fillId="0" borderId="0" xfId="281" applyFont="1" applyFill="1" applyBorder="1" applyProtection="1"/>
    <xf numFmtId="0" fontId="91" fillId="0" borderId="0" xfId="281" applyFont="1" applyFill="1" applyBorder="1" applyAlignment="1" applyProtection="1">
      <alignment horizontal="center" vertical="top"/>
    </xf>
    <xf numFmtId="0" fontId="91" fillId="0" borderId="0" xfId="281" applyFont="1" applyFill="1" applyBorder="1" applyProtection="1"/>
    <xf numFmtId="14" fontId="24" fillId="0" borderId="9" xfId="281" applyNumberFormat="1" applyFont="1" applyFill="1" applyBorder="1" applyAlignment="1" applyProtection="1"/>
    <xf numFmtId="0" fontId="91" fillId="0" borderId="53" xfId="281" applyFont="1" applyFill="1" applyBorder="1" applyAlignment="1" applyProtection="1">
      <alignment vertical="top"/>
    </xf>
    <xf numFmtId="0" fontId="91" fillId="0" borderId="53" xfId="281" applyFont="1" applyFill="1" applyBorder="1" applyAlignment="1" applyProtection="1">
      <alignment horizontal="center" vertical="top"/>
    </xf>
    <xf numFmtId="165" fontId="50" fillId="0" borderId="69" xfId="282" applyNumberFormat="1" applyFont="1" applyFill="1" applyBorder="1" applyProtection="1"/>
    <xf numFmtId="165" fontId="50" fillId="0" borderId="2" xfId="282" applyNumberFormat="1" applyFont="1" applyFill="1" applyBorder="1" applyProtection="1"/>
    <xf numFmtId="14" fontId="50" fillId="28" borderId="9" xfId="281" applyNumberFormat="1" applyFont="1" applyFill="1" applyBorder="1" applyAlignment="1" applyProtection="1">
      <alignment horizontal="center"/>
      <protection locked="0"/>
    </xf>
    <xf numFmtId="0" fontId="50" fillId="28" borderId="55" xfId="281" applyFont="1" applyFill="1" applyBorder="1" applyAlignment="1" applyProtection="1">
      <alignment horizontal="center"/>
      <protection locked="0"/>
    </xf>
    <xf numFmtId="0" fontId="50" fillId="28" borderId="9" xfId="281" applyFont="1" applyFill="1" applyBorder="1" applyAlignment="1" applyProtection="1">
      <alignment horizontal="center" vertical="center"/>
      <protection locked="0"/>
    </xf>
    <xf numFmtId="37" fontId="50" fillId="28" borderId="55" xfId="282" applyNumberFormat="1" applyFont="1" applyFill="1" applyBorder="1" applyAlignment="1" applyProtection="1">
      <alignment horizontal="center" vertical="center"/>
      <protection locked="0"/>
    </xf>
    <xf numFmtId="165" fontId="50" fillId="28" borderId="72" xfId="282" applyNumberFormat="1" applyFont="1" applyFill="1" applyBorder="1" applyProtection="1">
      <protection locked="0"/>
    </xf>
    <xf numFmtId="165" fontId="50" fillId="28" borderId="69" xfId="282" applyNumberFormat="1" applyFont="1" applyFill="1" applyBorder="1" applyProtection="1">
      <protection locked="0"/>
    </xf>
    <xf numFmtId="165" fontId="50" fillId="28" borderId="3" xfId="282" applyNumberFormat="1" applyFont="1" applyFill="1" applyBorder="1" applyProtection="1">
      <protection locked="0"/>
    </xf>
    <xf numFmtId="165" fontId="50" fillId="28" borderId="2" xfId="282" applyNumberFormat="1" applyFont="1" applyFill="1" applyBorder="1" applyProtection="1">
      <protection locked="0"/>
    </xf>
    <xf numFmtId="165" fontId="50" fillId="28" borderId="77" xfId="282" applyNumberFormat="1" applyFont="1" applyFill="1" applyBorder="1" applyAlignment="1" applyProtection="1">
      <alignment horizontal="center"/>
      <protection locked="0"/>
    </xf>
    <xf numFmtId="0" fontId="50" fillId="28" borderId="42" xfId="281" applyFont="1" applyFill="1" applyBorder="1" applyAlignment="1" applyProtection="1">
      <alignment horizontal="center" vertical="center" wrapText="1"/>
      <protection locked="0"/>
    </xf>
    <xf numFmtId="44" fontId="50" fillId="28" borderId="78" xfId="284" applyFont="1" applyFill="1" applyBorder="1" applyAlignment="1" applyProtection="1">
      <alignment horizontal="left" vertical="center" wrapText="1"/>
      <protection locked="0"/>
    </xf>
    <xf numFmtId="10" fontId="50" fillId="28" borderId="78" xfId="6" applyNumberFormat="1" applyFont="1" applyFill="1" applyBorder="1" applyAlignment="1" applyProtection="1">
      <alignment horizontal="right" vertical="top" wrapText="1"/>
      <protection locked="0"/>
    </xf>
    <xf numFmtId="0" fontId="68" fillId="28" borderId="55" xfId="281" applyFont="1" applyFill="1" applyBorder="1" applyAlignment="1" applyProtection="1">
      <alignment horizontal="center" wrapText="1"/>
      <protection locked="0"/>
    </xf>
    <xf numFmtId="0" fontId="68" fillId="28" borderId="9" xfId="281" applyFont="1" applyFill="1" applyBorder="1" applyAlignment="1" applyProtection="1">
      <alignment horizontal="center" wrapText="1"/>
      <protection locked="0"/>
    </xf>
    <xf numFmtId="44" fontId="50" fillId="28" borderId="2" xfId="284" applyNumberFormat="1" applyFont="1" applyFill="1" applyBorder="1" applyAlignment="1" applyProtection="1">
      <alignment vertical="center"/>
      <protection locked="0"/>
    </xf>
    <xf numFmtId="44" fontId="50" fillId="28" borderId="59" xfId="284" applyNumberFormat="1" applyFont="1" applyFill="1" applyBorder="1" applyAlignment="1" applyProtection="1">
      <alignment vertical="center"/>
      <protection locked="0"/>
    </xf>
    <xf numFmtId="44" fontId="50" fillId="28" borderId="3" xfId="284" applyNumberFormat="1" applyFont="1" applyFill="1" applyBorder="1" applyAlignment="1" applyProtection="1">
      <alignment vertical="center"/>
      <protection locked="0"/>
    </xf>
    <xf numFmtId="44" fontId="50" fillId="28" borderId="88" xfId="284" applyNumberFormat="1" applyFont="1" applyFill="1" applyBorder="1" applyAlignment="1" applyProtection="1">
      <alignment vertical="center"/>
      <protection locked="0"/>
    </xf>
    <xf numFmtId="44" fontId="50" fillId="28" borderId="12" xfId="284" applyNumberFormat="1" applyFont="1" applyFill="1" applyBorder="1" applyAlignment="1" applyProtection="1">
      <alignment vertical="center"/>
      <protection locked="0"/>
    </xf>
    <xf numFmtId="44" fontId="50" fillId="28" borderId="64" xfId="284" applyNumberFormat="1" applyFont="1" applyFill="1" applyBorder="1" applyAlignment="1" applyProtection="1">
      <alignment vertical="center"/>
      <protection locked="0"/>
    </xf>
    <xf numFmtId="0" fontId="2" fillId="0" borderId="0" xfId="281" applyFont="1" applyFill="1" applyBorder="1" applyProtection="1"/>
    <xf numFmtId="0" fontId="50" fillId="0" borderId="9" xfId="281" applyFont="1" applyFill="1" applyBorder="1" applyAlignment="1" applyProtection="1">
      <alignment horizontal="left" vertical="top" wrapText="1"/>
    </xf>
    <xf numFmtId="0" fontId="29" fillId="0" borderId="53" xfId="281" applyFont="1" applyFill="1" applyBorder="1" applyAlignment="1" applyProtection="1">
      <alignment horizontal="center" vertical="top"/>
    </xf>
    <xf numFmtId="0" fontId="24" fillId="0" borderId="0" xfId="281" applyFont="1" applyFill="1" applyBorder="1" applyAlignment="1" applyProtection="1">
      <alignment horizontal="left"/>
    </xf>
    <xf numFmtId="14" fontId="9" fillId="26" borderId="0" xfId="281" applyNumberFormat="1" applyFill="1" applyProtection="1"/>
    <xf numFmtId="0" fontId="9" fillId="0" borderId="7" xfId="281" applyFill="1" applyBorder="1" applyProtection="1"/>
    <xf numFmtId="0" fontId="9" fillId="2" borderId="0" xfId="281" applyFill="1" applyProtection="1"/>
    <xf numFmtId="164" fontId="19" fillId="2" borderId="0" xfId="281" applyNumberFormat="1" applyFont="1" applyFill="1" applyAlignment="1" applyProtection="1">
      <alignment horizontal="center"/>
    </xf>
    <xf numFmtId="164" fontId="19" fillId="2" borderId="0" xfId="281" applyNumberFormat="1" applyFont="1" applyFill="1" applyProtection="1"/>
    <xf numFmtId="0" fontId="9" fillId="0" borderId="4" xfId="281" applyFill="1" applyBorder="1" applyProtection="1"/>
    <xf numFmtId="0" fontId="19" fillId="0" borderId="0" xfId="281" applyFont="1" applyProtection="1"/>
    <xf numFmtId="0" fontId="19" fillId="2" borderId="0" xfId="281" applyFont="1" applyFill="1" applyProtection="1"/>
    <xf numFmtId="0" fontId="19" fillId="3" borderId="0" xfId="281" applyFont="1" applyFill="1" applyProtection="1"/>
    <xf numFmtId="164" fontId="19" fillId="3" borderId="0" xfId="281" applyNumberFormat="1" applyFont="1" applyFill="1" applyAlignment="1" applyProtection="1">
      <alignment horizontal="center"/>
    </xf>
    <xf numFmtId="164" fontId="19" fillId="3" borderId="0" xfId="281" applyNumberFormat="1" applyFont="1" applyFill="1" applyProtection="1"/>
    <xf numFmtId="0" fontId="19" fillId="2" borderId="53" xfId="281" applyFont="1" applyFill="1" applyBorder="1" applyProtection="1"/>
    <xf numFmtId="164" fontId="19" fillId="2" borderId="53" xfId="281" applyNumberFormat="1" applyFont="1" applyFill="1" applyBorder="1" applyAlignment="1" applyProtection="1">
      <alignment horizontal="center"/>
    </xf>
    <xf numFmtId="164" fontId="19" fillId="2" borderId="53" xfId="281" applyNumberFormat="1" applyFont="1" applyFill="1" applyBorder="1" applyProtection="1"/>
    <xf numFmtId="0" fontId="9" fillId="0" borderId="68" xfId="281" applyFill="1" applyBorder="1" applyProtection="1"/>
    <xf numFmtId="0" fontId="19" fillId="2" borderId="0" xfId="281" applyFont="1" applyFill="1" applyBorder="1" applyProtection="1"/>
    <xf numFmtId="164" fontId="19" fillId="2" borderId="0" xfId="281" applyNumberFormat="1" applyFont="1" applyFill="1" applyBorder="1" applyAlignment="1" applyProtection="1">
      <alignment horizontal="center"/>
    </xf>
    <xf numFmtId="164" fontId="93" fillId="2" borderId="0" xfId="281" applyNumberFormat="1" applyFont="1" applyFill="1" applyBorder="1" applyAlignment="1" applyProtection="1">
      <alignment horizontal="center"/>
    </xf>
    <xf numFmtId="164" fontId="19" fillId="2" borderId="0" xfId="281" applyNumberFormat="1" applyFont="1" applyFill="1" applyBorder="1" applyProtection="1"/>
    <xf numFmtId="0" fontId="29" fillId="26" borderId="0" xfId="281" applyFont="1" applyFill="1" applyProtection="1"/>
    <xf numFmtId="0" fontId="29" fillId="0" borderId="7" xfId="281" applyFont="1" applyFill="1" applyBorder="1" applyProtection="1"/>
    <xf numFmtId="0" fontId="29" fillId="0" borderId="4" xfId="281" applyFont="1" applyFill="1" applyBorder="1" applyProtection="1"/>
    <xf numFmtId="0" fontId="9" fillId="0" borderId="0" xfId="281" applyFill="1" applyBorder="1" applyAlignment="1" applyProtection="1">
      <alignment horizontal="right"/>
    </xf>
    <xf numFmtId="0" fontId="9" fillId="0" borderId="7" xfId="281" applyFill="1" applyBorder="1" applyAlignment="1" applyProtection="1">
      <alignment vertical="top"/>
    </xf>
    <xf numFmtId="0" fontId="24" fillId="28" borderId="42" xfId="281" applyFont="1" applyFill="1" applyBorder="1" applyAlignment="1" applyProtection="1">
      <alignment horizontal="left" vertical="top" wrapText="1"/>
    </xf>
    <xf numFmtId="0" fontId="9" fillId="0" borderId="4" xfId="281" applyFill="1" applyBorder="1" applyAlignment="1" applyProtection="1">
      <alignment vertical="top"/>
    </xf>
    <xf numFmtId="0" fontId="9" fillId="26" borderId="0" xfId="281" applyFill="1" applyAlignment="1" applyProtection="1">
      <alignment vertical="top"/>
    </xf>
    <xf numFmtId="0" fontId="24" fillId="28" borderId="54" xfId="281" applyFont="1" applyFill="1" applyBorder="1" applyAlignment="1" applyProtection="1">
      <alignment horizontal="center" vertical="top" wrapText="1"/>
    </xf>
    <xf numFmtId="0" fontId="9" fillId="0" borderId="9" xfId="281" applyFill="1" applyBorder="1" applyAlignment="1" applyProtection="1">
      <alignment horizontal="left" vertical="top"/>
    </xf>
    <xf numFmtId="0" fontId="53" fillId="0" borderId="9" xfId="281" applyFont="1" applyFill="1" applyBorder="1" applyAlignment="1" applyProtection="1">
      <alignment horizontal="left" vertical="top" wrapText="1"/>
    </xf>
    <xf numFmtId="0" fontId="9" fillId="26" borderId="0" xfId="281" applyFill="1" applyAlignment="1" applyProtection="1">
      <alignment horizontal="left" vertical="top"/>
    </xf>
    <xf numFmtId="0" fontId="53" fillId="26" borderId="0" xfId="281" applyFont="1" applyFill="1" applyAlignment="1" applyProtection="1">
      <alignment horizontal="left" vertical="top" wrapText="1"/>
    </xf>
    <xf numFmtId="0" fontId="9" fillId="0" borderId="53" xfId="281" applyFill="1" applyBorder="1" applyAlignment="1" applyProtection="1">
      <alignment horizontal="left" vertical="top"/>
    </xf>
    <xf numFmtId="0" fontId="53" fillId="0" borderId="53" xfId="281" applyFont="1" applyFill="1" applyBorder="1" applyAlignment="1" applyProtection="1">
      <alignment horizontal="left" vertical="top" wrapText="1"/>
    </xf>
    <xf numFmtId="0" fontId="54" fillId="0" borderId="0" xfId="281" applyFont="1" applyFill="1" applyBorder="1" applyProtection="1"/>
    <xf numFmtId="0" fontId="9" fillId="0" borderId="0" xfId="281" applyFill="1" applyBorder="1" applyAlignment="1" applyProtection="1">
      <alignment horizontal="left" vertical="top"/>
    </xf>
    <xf numFmtId="0" fontId="53" fillId="0" borderId="0" xfId="281" applyFont="1" applyFill="1" applyBorder="1" applyAlignment="1" applyProtection="1">
      <alignment horizontal="left" vertical="top" wrapText="1"/>
    </xf>
    <xf numFmtId="0" fontId="5" fillId="0" borderId="0" xfId="281" applyFont="1" applyFill="1" applyProtection="1"/>
    <xf numFmtId="0" fontId="9" fillId="0" borderId="53" xfId="281" applyFill="1" applyBorder="1" applyAlignment="1" applyProtection="1"/>
    <xf numFmtId="0" fontId="9" fillId="0" borderId="53" xfId="281" applyFill="1" applyBorder="1" applyAlignment="1" applyProtection="1">
      <alignment horizontal="right"/>
    </xf>
    <xf numFmtId="165" fontId="50" fillId="0" borderId="55" xfId="282" applyNumberFormat="1" applyFont="1" applyFill="1" applyBorder="1" applyAlignment="1" applyProtection="1"/>
    <xf numFmtId="0" fontId="4" fillId="0" borderId="7" xfId="281" applyFont="1" applyFill="1" applyBorder="1" applyProtection="1"/>
    <xf numFmtId="0" fontId="9" fillId="0" borderId="0" xfId="281" applyFill="1" applyBorder="1" applyAlignment="1" applyProtection="1"/>
    <xf numFmtId="0" fontId="9" fillId="0" borderId="0" xfId="281" applyFill="1" applyProtection="1"/>
    <xf numFmtId="0" fontId="4" fillId="0" borderId="0" xfId="281" applyFont="1" applyFill="1" applyBorder="1" applyAlignment="1" applyProtection="1">
      <alignment horizontal="right"/>
    </xf>
    <xf numFmtId="9" fontId="50" fillId="0" borderId="55" xfId="283" applyFont="1" applyFill="1" applyBorder="1" applyAlignment="1" applyProtection="1"/>
    <xf numFmtId="165" fontId="50" fillId="0" borderId="9" xfId="282" applyNumberFormat="1" applyFont="1" applyFill="1" applyBorder="1" applyAlignment="1" applyProtection="1"/>
    <xf numFmtId="0" fontId="9" fillId="0" borderId="9" xfId="281" applyFill="1" applyBorder="1" applyAlignment="1" applyProtection="1"/>
    <xf numFmtId="0" fontId="9" fillId="0" borderId="9" xfId="281" applyFill="1" applyBorder="1" applyAlignment="1" applyProtection="1">
      <alignment horizontal="right"/>
    </xf>
    <xf numFmtId="9" fontId="50" fillId="0" borderId="9" xfId="283" applyFont="1" applyFill="1" applyBorder="1" applyAlignment="1" applyProtection="1"/>
    <xf numFmtId="0" fontId="28" fillId="0" borderId="8" xfId="281" applyFont="1" applyFill="1" applyBorder="1" applyProtection="1"/>
    <xf numFmtId="0" fontId="28" fillId="0" borderId="9" xfId="281" applyFont="1" applyFill="1" applyBorder="1" applyProtection="1"/>
    <xf numFmtId="0" fontId="28" fillId="0" borderId="9" xfId="281" applyFont="1" applyFill="1" applyBorder="1" applyAlignment="1" applyProtection="1">
      <alignment horizontal="center" wrapText="1"/>
    </xf>
    <xf numFmtId="0" fontId="28" fillId="0" borderId="5" xfId="281" applyFont="1" applyFill="1" applyBorder="1" applyAlignment="1" applyProtection="1">
      <alignment horizontal="center" wrapText="1"/>
    </xf>
    <xf numFmtId="0" fontId="9" fillId="0" borderId="76" xfId="281" applyFill="1" applyBorder="1" applyProtection="1"/>
    <xf numFmtId="0" fontId="9" fillId="0" borderId="77" xfId="281" applyFill="1" applyBorder="1" applyProtection="1"/>
    <xf numFmtId="165" fontId="50" fillId="0" borderId="72" xfId="282" applyNumberFormat="1" applyFont="1" applyFill="1" applyBorder="1" applyProtection="1"/>
    <xf numFmtId="0" fontId="6" fillId="0" borderId="70" xfId="281" applyFont="1" applyFill="1" applyBorder="1" applyProtection="1"/>
    <xf numFmtId="0" fontId="9" fillId="0" borderId="71" xfId="281" applyFill="1" applyBorder="1" applyProtection="1"/>
    <xf numFmtId="0" fontId="6" fillId="0" borderId="68" xfId="281" applyFont="1" applyFill="1" applyBorder="1" applyProtection="1"/>
    <xf numFmtId="165" fontId="50" fillId="0" borderId="3" xfId="282" applyNumberFormat="1" applyFont="1" applyFill="1" applyBorder="1" applyProtection="1"/>
    <xf numFmtId="0" fontId="6" fillId="0" borderId="73" xfId="281" applyFont="1" applyFill="1" applyBorder="1" applyProtection="1"/>
    <xf numFmtId="0" fontId="27" fillId="0" borderId="52" xfId="281" applyFont="1" applyFill="1" applyBorder="1" applyAlignment="1" applyProtection="1">
      <alignment vertical="top"/>
    </xf>
    <xf numFmtId="0" fontId="27" fillId="0" borderId="77" xfId="281" applyFont="1" applyFill="1" applyBorder="1" applyAlignment="1" applyProtection="1">
      <alignment horizontal="right" vertical="center"/>
    </xf>
    <xf numFmtId="0" fontId="27" fillId="0" borderId="53" xfId="281" applyFont="1" applyFill="1" applyBorder="1" applyAlignment="1" applyProtection="1">
      <alignment vertical="top"/>
    </xf>
    <xf numFmtId="165" fontId="70" fillId="0" borderId="53" xfId="282" applyNumberFormat="1" applyFont="1" applyFill="1" applyBorder="1" applyAlignment="1" applyProtection="1">
      <alignment vertical="center"/>
    </xf>
    <xf numFmtId="165" fontId="70" fillId="0" borderId="42" xfId="282" applyNumberFormat="1" applyFont="1" applyFill="1" applyBorder="1" applyAlignment="1" applyProtection="1">
      <alignment vertical="center"/>
    </xf>
    <xf numFmtId="0" fontId="9" fillId="26" borderId="0" xfId="281" applyFill="1" applyBorder="1" applyProtection="1"/>
    <xf numFmtId="0" fontId="9" fillId="0" borderId="74" xfId="281" applyFill="1" applyBorder="1" applyProtection="1"/>
    <xf numFmtId="0" fontId="9" fillId="0" borderId="76" xfId="281" applyFill="1" applyBorder="1" applyAlignment="1" applyProtection="1">
      <alignment vertical="top"/>
    </xf>
    <xf numFmtId="0" fontId="9" fillId="0" borderId="77" xfId="281" applyFill="1" applyBorder="1" applyAlignment="1" applyProtection="1">
      <alignment vertical="top"/>
    </xf>
    <xf numFmtId="0" fontId="9" fillId="0" borderId="55" xfId="281" applyFill="1" applyBorder="1" applyAlignment="1" applyProtection="1">
      <alignment vertical="top"/>
    </xf>
    <xf numFmtId="165" fontId="50" fillId="0" borderId="55" xfId="282" applyNumberFormat="1" applyFont="1" applyFill="1" applyBorder="1" applyAlignment="1" applyProtection="1">
      <alignment vertical="top"/>
    </xf>
    <xf numFmtId="165" fontId="50" fillId="0" borderId="75" xfId="282" applyNumberFormat="1" applyFont="1" applyFill="1" applyBorder="1" applyAlignment="1" applyProtection="1">
      <alignment vertical="top"/>
    </xf>
    <xf numFmtId="0" fontId="9" fillId="0" borderId="7" xfId="281" applyFill="1" applyBorder="1" applyAlignment="1" applyProtection="1">
      <alignment vertical="center"/>
    </xf>
    <xf numFmtId="0" fontId="27" fillId="0" borderId="0" xfId="281" applyFont="1" applyFill="1" applyBorder="1" applyAlignment="1" applyProtection="1">
      <alignment horizontal="right" vertical="center"/>
    </xf>
    <xf numFmtId="0" fontId="27" fillId="0" borderId="0" xfId="281" applyFont="1" applyFill="1" applyBorder="1" applyAlignment="1" applyProtection="1">
      <alignment vertical="center"/>
    </xf>
    <xf numFmtId="165" fontId="70" fillId="0" borderId="0" xfId="281" applyNumberFormat="1" applyFont="1" applyFill="1" applyBorder="1" applyAlignment="1" applyProtection="1">
      <alignment vertical="center"/>
    </xf>
    <xf numFmtId="165" fontId="70" fillId="0" borderId="6" xfId="281" applyNumberFormat="1" applyFont="1" applyFill="1" applyBorder="1" applyAlignment="1" applyProtection="1">
      <alignment vertical="center"/>
    </xf>
    <xf numFmtId="0" fontId="28" fillId="0" borderId="52" xfId="281" applyFont="1" applyFill="1" applyBorder="1" applyAlignment="1" applyProtection="1">
      <alignment horizontal="left" vertical="top"/>
    </xf>
    <xf numFmtId="0" fontId="53" fillId="0" borderId="54" xfId="281" applyFont="1" applyFill="1" applyBorder="1" applyAlignment="1" applyProtection="1">
      <alignment horizontal="left" vertical="top" wrapText="1"/>
    </xf>
    <xf numFmtId="0" fontId="59" fillId="0" borderId="7" xfId="281" applyFont="1" applyFill="1" applyBorder="1" applyAlignment="1" applyProtection="1">
      <alignment horizontal="left" vertical="top"/>
    </xf>
    <xf numFmtId="0" fontId="9" fillId="0" borderId="8" xfId="281" applyFill="1" applyBorder="1" applyAlignment="1" applyProtection="1">
      <alignment horizontal="left" vertical="top"/>
    </xf>
    <xf numFmtId="0" fontId="53" fillId="0" borderId="5" xfId="281" applyFont="1" applyFill="1" applyBorder="1" applyAlignment="1" applyProtection="1">
      <alignment horizontal="left" vertical="top" wrapText="1"/>
    </xf>
    <xf numFmtId="0" fontId="50" fillId="0" borderId="0" xfId="281" applyFont="1" applyFill="1" applyBorder="1" applyProtection="1"/>
    <xf numFmtId="9" fontId="50" fillId="0" borderId="0" xfId="283" applyFont="1" applyFill="1" applyBorder="1" applyAlignment="1" applyProtection="1">
      <alignment horizontal="right"/>
    </xf>
    <xf numFmtId="0" fontId="50" fillId="0" borderId="4" xfId="281" applyFont="1" applyFill="1" applyBorder="1" applyProtection="1"/>
    <xf numFmtId="0" fontId="9" fillId="0" borderId="9" xfId="281" applyFill="1" applyBorder="1" applyAlignment="1" applyProtection="1">
      <alignment vertical="top"/>
    </xf>
    <xf numFmtId="0" fontId="9" fillId="0" borderId="0" xfId="281" applyFill="1" applyBorder="1" applyAlignment="1" applyProtection="1">
      <alignment vertical="top"/>
    </xf>
    <xf numFmtId="0" fontId="3" fillId="0" borderId="9" xfId="281" applyFont="1" applyFill="1" applyBorder="1" applyAlignment="1" applyProtection="1">
      <alignment vertical="top" wrapText="1"/>
    </xf>
    <xf numFmtId="0" fontId="63" fillId="26" borderId="0" xfId="281" applyFont="1" applyFill="1" applyProtection="1"/>
    <xf numFmtId="0" fontId="66" fillId="26" borderId="0" xfId="281" applyFont="1" applyFill="1" applyProtection="1"/>
    <xf numFmtId="0" fontId="88" fillId="26" borderId="0" xfId="281" applyFont="1" applyFill="1" applyProtection="1"/>
    <xf numFmtId="0" fontId="26" fillId="26" borderId="0" xfId="281" applyFont="1" applyFill="1" applyProtection="1"/>
    <xf numFmtId="0" fontId="89" fillId="26" borderId="0" xfId="281" applyFont="1" applyFill="1" applyProtection="1"/>
    <xf numFmtId="0" fontId="88" fillId="26" borderId="0" xfId="281" applyFont="1" applyFill="1" applyAlignment="1" applyProtection="1">
      <alignment horizontal="left" vertical="top"/>
    </xf>
    <xf numFmtId="0" fontId="89" fillId="26" borderId="0" xfId="281" applyFont="1" applyFill="1" applyAlignment="1" applyProtection="1">
      <alignment horizontal="left" vertical="top"/>
    </xf>
    <xf numFmtId="0" fontId="67" fillId="26" borderId="0" xfId="281" applyFont="1" applyFill="1" applyProtection="1"/>
    <xf numFmtId="0" fontId="9" fillId="2" borderId="52" xfId="281" applyFill="1" applyBorder="1" applyProtection="1"/>
    <xf numFmtId="0" fontId="9" fillId="2" borderId="53" xfId="281" applyFill="1" applyBorder="1" applyProtection="1"/>
    <xf numFmtId="0" fontId="9" fillId="2" borderId="54" xfId="281" applyFill="1" applyBorder="1" applyProtection="1"/>
    <xf numFmtId="0" fontId="50" fillId="0" borderId="4" xfId="281" applyFont="1" applyFill="1" applyBorder="1" applyAlignment="1" applyProtection="1">
      <alignment horizontal="left"/>
    </xf>
    <xf numFmtId="0" fontId="9" fillId="2" borderId="7" xfId="281" applyFill="1" applyBorder="1" applyProtection="1"/>
    <xf numFmtId="0" fontId="9" fillId="2" borderId="4" xfId="281" applyFill="1" applyBorder="1" applyProtection="1"/>
    <xf numFmtId="0" fontId="9" fillId="0" borderId="52" xfId="281" applyFill="1" applyBorder="1" applyAlignment="1" applyProtection="1">
      <alignment horizontal="left" vertical="top"/>
    </xf>
    <xf numFmtId="0" fontId="53" fillId="0" borderId="54" xfId="281" applyFont="1" applyFill="1" applyBorder="1" applyAlignment="1" applyProtection="1">
      <alignment horizontal="center" vertical="top" wrapText="1"/>
    </xf>
    <xf numFmtId="0" fontId="53" fillId="0" borderId="4" xfId="281" applyFont="1" applyFill="1" applyBorder="1" applyAlignment="1" applyProtection="1">
      <alignment horizontal="center" vertical="top" wrapText="1"/>
    </xf>
    <xf numFmtId="0" fontId="9" fillId="0" borderId="7" xfId="281" applyFill="1" applyBorder="1" applyAlignment="1" applyProtection="1">
      <alignment horizontal="left" vertical="top"/>
    </xf>
    <xf numFmtId="0" fontId="59" fillId="0" borderId="8" xfId="281" applyFont="1" applyFill="1" applyBorder="1" applyAlignment="1" applyProtection="1">
      <alignment horizontal="left" vertical="top"/>
    </xf>
    <xf numFmtId="0" fontId="53" fillId="0" borderId="5" xfId="281" applyFont="1" applyFill="1" applyBorder="1" applyAlignment="1" applyProtection="1">
      <alignment horizontal="center" vertical="top" wrapText="1"/>
    </xf>
    <xf numFmtId="0" fontId="59" fillId="0" borderId="0" xfId="281" applyFont="1" applyFill="1" applyBorder="1" applyAlignment="1" applyProtection="1">
      <alignment horizontal="left" vertical="top"/>
    </xf>
    <xf numFmtId="0" fontId="9" fillId="2" borderId="7" xfId="281" applyFill="1" applyBorder="1" applyAlignment="1" applyProtection="1">
      <alignment vertical="center"/>
    </xf>
    <xf numFmtId="0" fontId="27" fillId="2" borderId="51" xfId="281" applyFont="1" applyFill="1" applyBorder="1" applyAlignment="1" applyProtection="1">
      <alignment horizontal="center"/>
    </xf>
    <xf numFmtId="0" fontId="27" fillId="2" borderId="55" xfId="281" applyFont="1" applyFill="1" applyBorder="1" applyProtection="1"/>
    <xf numFmtId="0" fontId="27" fillId="2" borderId="55" xfId="281" applyFont="1" applyFill="1" applyBorder="1" applyAlignment="1" applyProtection="1">
      <alignment horizontal="center"/>
    </xf>
    <xf numFmtId="0" fontId="27" fillId="2" borderId="42" xfId="281" applyFont="1" applyFill="1" applyBorder="1" applyAlignment="1" applyProtection="1">
      <alignment horizontal="center"/>
    </xf>
    <xf numFmtId="0" fontId="9" fillId="2" borderId="4" xfId="281" applyFill="1" applyBorder="1" applyAlignment="1" applyProtection="1">
      <alignment vertical="center"/>
    </xf>
    <xf numFmtId="0" fontId="9" fillId="26" borderId="0" xfId="281" applyFill="1" applyAlignment="1" applyProtection="1">
      <alignment vertical="center"/>
    </xf>
    <xf numFmtId="166" fontId="9" fillId="2" borderId="2" xfId="281" applyNumberFormat="1" applyFill="1" applyBorder="1" applyAlignment="1" applyProtection="1">
      <alignment horizontal="right" vertical="center" indent="1"/>
    </xf>
    <xf numFmtId="0" fontId="9" fillId="2" borderId="51" xfId="281" applyFill="1" applyBorder="1" applyAlignment="1" applyProtection="1">
      <alignment vertical="center"/>
    </xf>
    <xf numFmtId="0" fontId="9" fillId="2" borderId="55" xfId="281" applyFill="1" applyBorder="1" applyAlignment="1" applyProtection="1">
      <alignment vertical="center"/>
    </xf>
    <xf numFmtId="167" fontId="0" fillId="0" borderId="2" xfId="283" applyNumberFormat="1" applyFont="1" applyFill="1" applyBorder="1" applyAlignment="1" applyProtection="1">
      <alignment horizontal="center" vertical="center"/>
    </xf>
    <xf numFmtId="166" fontId="9" fillId="2" borderId="59" xfId="281" applyNumberFormat="1" applyFill="1" applyBorder="1" applyAlignment="1" applyProtection="1">
      <alignment horizontal="right" vertical="center" indent="1"/>
    </xf>
    <xf numFmtId="0" fontId="9" fillId="2" borderId="11" xfId="281" applyFill="1" applyBorder="1" applyAlignment="1" applyProtection="1">
      <alignment vertical="center"/>
    </xf>
    <xf numFmtId="0" fontId="9" fillId="2" borderId="13" xfId="281" applyFill="1" applyBorder="1" applyAlignment="1" applyProtection="1">
      <alignment vertical="center"/>
    </xf>
    <xf numFmtId="167" fontId="0" fillId="0" borderId="88" xfId="283" applyNumberFormat="1" applyFont="1" applyFill="1" applyBorder="1" applyAlignment="1" applyProtection="1">
      <alignment horizontal="center" vertical="center"/>
    </xf>
    <xf numFmtId="166" fontId="9" fillId="2" borderId="60" xfId="281" applyNumberFormat="1" applyFill="1" applyBorder="1" applyAlignment="1" applyProtection="1">
      <alignment horizontal="right" vertical="center" indent="1"/>
    </xf>
    <xf numFmtId="0" fontId="6" fillId="2" borderId="61" xfId="281" applyFont="1" applyFill="1" applyBorder="1" applyAlignment="1" applyProtection="1">
      <alignment vertical="center"/>
    </xf>
    <xf numFmtId="0" fontId="9" fillId="2" borderId="27" xfId="281" applyFill="1" applyBorder="1" applyAlignment="1" applyProtection="1">
      <alignment vertical="center"/>
    </xf>
    <xf numFmtId="167" fontId="0" fillId="0" borderId="60" xfId="283" applyNumberFormat="1" applyFont="1" applyFill="1" applyBorder="1" applyAlignment="1" applyProtection="1">
      <alignment horizontal="center" vertical="center"/>
    </xf>
    <xf numFmtId="166" fontId="6" fillId="2" borderId="3" xfId="281" applyNumberFormat="1" applyFont="1" applyFill="1" applyBorder="1" applyAlignment="1" applyProtection="1">
      <alignment horizontal="right" vertical="center" indent="1"/>
    </xf>
    <xf numFmtId="0" fontId="9" fillId="2" borderId="8" xfId="281" applyFill="1" applyBorder="1" applyAlignment="1" applyProtection="1">
      <alignment vertical="center"/>
    </xf>
    <xf numFmtId="0" fontId="9" fillId="2" borderId="9" xfId="281" applyFill="1" applyBorder="1" applyAlignment="1" applyProtection="1">
      <alignment vertical="center"/>
    </xf>
    <xf numFmtId="167" fontId="0" fillId="0" borderId="3" xfId="283" applyNumberFormat="1" applyFont="1" applyFill="1" applyBorder="1" applyAlignment="1" applyProtection="1">
      <alignment horizontal="center" vertical="center"/>
    </xf>
    <xf numFmtId="166" fontId="6" fillId="2" borderId="2" xfId="281" applyNumberFormat="1" applyFont="1" applyFill="1" applyBorder="1" applyAlignment="1" applyProtection="1">
      <alignment horizontal="right" vertical="center" indent="1"/>
    </xf>
    <xf numFmtId="166" fontId="6" fillId="2" borderId="88" xfId="281" applyNumberFormat="1" applyFont="1" applyFill="1" applyBorder="1" applyAlignment="1" applyProtection="1">
      <alignment horizontal="right" vertical="center" indent="1"/>
    </xf>
    <xf numFmtId="0" fontId="9" fillId="2" borderId="89" xfId="281" applyFill="1" applyBorder="1" applyAlignment="1" applyProtection="1">
      <alignment vertical="center"/>
    </xf>
    <xf numFmtId="0" fontId="9" fillId="2" borderId="90" xfId="281" applyFill="1" applyBorder="1" applyAlignment="1" applyProtection="1">
      <alignment vertical="center"/>
    </xf>
    <xf numFmtId="0" fontId="9" fillId="2" borderId="68" xfId="281" applyFill="1" applyBorder="1" applyAlignment="1" applyProtection="1">
      <alignment vertical="center"/>
    </xf>
    <xf numFmtId="166" fontId="9" fillId="2" borderId="92" xfId="281" applyNumberFormat="1" applyFill="1" applyBorder="1" applyAlignment="1" applyProtection="1">
      <alignment horizontal="right" vertical="center" indent="1"/>
    </xf>
    <xf numFmtId="0" fontId="6" fillId="2" borderId="93" xfId="281" applyFont="1" applyFill="1" applyBorder="1" applyAlignment="1" applyProtection="1">
      <alignment vertical="center"/>
    </xf>
    <xf numFmtId="0" fontId="9" fillId="2" borderId="94" xfId="281" applyFill="1" applyBorder="1" applyAlignment="1" applyProtection="1">
      <alignment vertical="center"/>
    </xf>
    <xf numFmtId="166" fontId="6" fillId="2" borderId="12" xfId="281" applyNumberFormat="1" applyFont="1" applyFill="1" applyBorder="1" applyAlignment="1" applyProtection="1">
      <alignment horizontal="right" vertical="center" indent="1"/>
    </xf>
    <xf numFmtId="0" fontId="9" fillId="2" borderId="26" xfId="281" applyFill="1" applyBorder="1" applyAlignment="1" applyProtection="1">
      <alignment vertical="center"/>
    </xf>
    <xf numFmtId="0" fontId="9" fillId="2" borderId="23" xfId="281" applyFill="1" applyBorder="1" applyAlignment="1" applyProtection="1">
      <alignment vertical="center"/>
    </xf>
    <xf numFmtId="166" fontId="9" fillId="2" borderId="25" xfId="281" applyNumberFormat="1" applyFill="1" applyBorder="1" applyAlignment="1" applyProtection="1">
      <alignment horizontal="right" vertical="center" indent="1"/>
    </xf>
    <xf numFmtId="0" fontId="6" fillId="2" borderId="10" xfId="281" applyFont="1" applyFill="1" applyBorder="1" applyAlignment="1" applyProtection="1">
      <alignment vertical="center"/>
    </xf>
    <xf numFmtId="0" fontId="9" fillId="2" borderId="24" xfId="281" applyFill="1" applyBorder="1" applyAlignment="1" applyProtection="1">
      <alignment vertical="center"/>
    </xf>
    <xf numFmtId="167" fontId="0" fillId="0" borderId="25" xfId="283" applyNumberFormat="1" applyFont="1" applyFill="1" applyBorder="1" applyAlignment="1" applyProtection="1">
      <alignment horizontal="center" vertical="center"/>
    </xf>
    <xf numFmtId="0" fontId="25" fillId="2" borderId="93" xfId="281" applyFont="1" applyFill="1" applyBorder="1" applyAlignment="1" applyProtection="1">
      <alignment vertical="center"/>
    </xf>
    <xf numFmtId="167" fontId="0" fillId="0" borderId="92" xfId="283" applyNumberFormat="1" applyFont="1" applyFill="1" applyBorder="1" applyAlignment="1" applyProtection="1">
      <alignment horizontal="center" vertical="center"/>
    </xf>
    <xf numFmtId="166" fontId="9" fillId="2" borderId="3" xfId="281" applyNumberFormat="1" applyFill="1" applyBorder="1" applyAlignment="1" applyProtection="1">
      <alignment horizontal="right" vertical="center" indent="1"/>
    </xf>
    <xf numFmtId="166" fontId="9" fillId="2" borderId="64" xfId="281" applyNumberFormat="1" applyFill="1" applyBorder="1" applyAlignment="1" applyProtection="1">
      <alignment horizontal="right" vertical="center" indent="1"/>
    </xf>
    <xf numFmtId="0" fontId="9" fillId="2" borderId="65" xfId="281" applyFill="1" applyBorder="1" applyAlignment="1" applyProtection="1">
      <alignment vertical="center"/>
    </xf>
    <xf numFmtId="0" fontId="9" fillId="2" borderId="66" xfId="281" applyFill="1" applyBorder="1" applyAlignment="1" applyProtection="1">
      <alignment vertical="center"/>
    </xf>
    <xf numFmtId="0" fontId="9" fillId="2" borderId="62" xfId="281" applyFill="1" applyBorder="1" applyAlignment="1" applyProtection="1">
      <alignment horizontal="right" vertical="center" indent="1"/>
    </xf>
    <xf numFmtId="0" fontId="27" fillId="2" borderId="63" xfId="281" applyFont="1" applyFill="1" applyBorder="1" applyAlignment="1" applyProtection="1">
      <alignment vertical="center"/>
    </xf>
    <xf numFmtId="44" fontId="70" fillId="2" borderId="63" xfId="281" applyNumberFormat="1" applyFont="1" applyFill="1" applyBorder="1" applyAlignment="1" applyProtection="1">
      <alignment vertical="center"/>
    </xf>
    <xf numFmtId="0" fontId="27" fillId="2" borderId="67" xfId="281" applyFont="1" applyFill="1" applyBorder="1" applyAlignment="1" applyProtection="1">
      <alignment vertical="center"/>
    </xf>
    <xf numFmtId="0" fontId="6" fillId="2" borderId="63" xfId="281" applyFont="1" applyFill="1" applyBorder="1" applyAlignment="1" applyProtection="1">
      <alignment vertical="center"/>
    </xf>
    <xf numFmtId="0" fontId="9" fillId="2" borderId="63" xfId="281" applyFill="1" applyBorder="1" applyAlignment="1" applyProtection="1">
      <alignment vertical="center"/>
    </xf>
    <xf numFmtId="44" fontId="24" fillId="2" borderId="63" xfId="281" applyNumberFormat="1" applyFont="1" applyFill="1" applyBorder="1" applyAlignment="1" applyProtection="1">
      <alignment vertical="center"/>
    </xf>
    <xf numFmtId="0" fontId="24" fillId="2" borderId="67" xfId="281" applyFont="1" applyFill="1" applyBorder="1" applyAlignment="1" applyProtection="1">
      <alignment vertical="center"/>
    </xf>
    <xf numFmtId="0" fontId="9" fillId="2" borderId="0" xfId="281" applyFill="1" applyBorder="1" applyProtection="1"/>
    <xf numFmtId="0" fontId="9" fillId="2" borderId="8" xfId="281" applyFill="1" applyBorder="1" applyProtection="1"/>
    <xf numFmtId="0" fontId="9" fillId="2" borderId="9" xfId="281" applyFill="1" applyBorder="1" applyProtection="1"/>
    <xf numFmtId="0" fontId="9" fillId="2" borderId="5" xfId="281" applyFill="1" applyBorder="1" applyProtection="1"/>
    <xf numFmtId="14" fontId="27" fillId="28" borderId="5" xfId="281" applyNumberFormat="1" applyFont="1" applyFill="1" applyBorder="1" applyAlignment="1" applyProtection="1">
      <alignment horizontal="center"/>
      <protection locked="0"/>
    </xf>
    <xf numFmtId="0" fontId="9" fillId="0" borderId="7" xfId="281" applyFont="1" applyFill="1" applyBorder="1" applyAlignment="1" applyProtection="1"/>
    <xf numFmtId="0" fontId="28" fillId="0" borderId="55" xfId="281" applyFont="1" applyFill="1" applyBorder="1" applyAlignment="1" applyProtection="1">
      <alignment horizontal="left"/>
    </xf>
    <xf numFmtId="0" fontId="9" fillId="0" borderId="55" xfId="281" applyFont="1" applyFill="1" applyBorder="1" applyAlignment="1" applyProtection="1">
      <alignment horizontal="left"/>
    </xf>
    <xf numFmtId="0" fontId="28" fillId="0" borderId="55" xfId="281" applyFont="1" applyFill="1" applyBorder="1" applyAlignment="1" applyProtection="1">
      <alignment horizontal="center"/>
    </xf>
    <xf numFmtId="0" fontId="9" fillId="0" borderId="4" xfId="281" applyFont="1" applyFill="1" applyBorder="1" applyAlignment="1" applyProtection="1"/>
    <xf numFmtId="0" fontId="9" fillId="26" borderId="0" xfId="281" applyFont="1" applyFill="1" applyAlignment="1" applyProtection="1"/>
    <xf numFmtId="0" fontId="9" fillId="27" borderId="51" xfId="281" applyFill="1" applyBorder="1" applyAlignment="1" applyProtection="1">
      <alignment horizontal="left" vertical="center"/>
    </xf>
    <xf numFmtId="0" fontId="9" fillId="27" borderId="55" xfId="281" applyFont="1" applyFill="1" applyBorder="1" applyAlignment="1" applyProtection="1">
      <alignment horizontal="left" vertical="center"/>
    </xf>
    <xf numFmtId="167" fontId="0" fillId="27" borderId="42" xfId="283" applyNumberFormat="1" applyFont="1" applyFill="1" applyBorder="1" applyAlignment="1" applyProtection="1">
      <alignment horizontal="center" vertical="center"/>
    </xf>
    <xf numFmtId="0" fontId="9" fillId="27" borderId="89" xfId="281" applyFill="1" applyBorder="1" applyAlignment="1" applyProtection="1">
      <alignment horizontal="left" vertical="center"/>
    </xf>
    <xf numFmtId="0" fontId="9" fillId="27" borderId="90" xfId="281" applyFont="1" applyFill="1" applyBorder="1" applyAlignment="1" applyProtection="1">
      <alignment horizontal="left" vertical="center"/>
    </xf>
    <xf numFmtId="167" fontId="0" fillId="27" borderId="88" xfId="283" applyNumberFormat="1" applyFont="1" applyFill="1" applyBorder="1" applyAlignment="1" applyProtection="1">
      <alignment horizontal="center" vertical="center"/>
    </xf>
    <xf numFmtId="0" fontId="9" fillId="27" borderId="8" xfId="281" applyFill="1" applyBorder="1" applyAlignment="1" applyProtection="1">
      <alignment horizontal="left" vertical="center"/>
    </xf>
    <xf numFmtId="0" fontId="9" fillId="27" borderId="9" xfId="281" applyFont="1" applyFill="1" applyBorder="1" applyAlignment="1" applyProtection="1">
      <alignment horizontal="left" vertical="center"/>
    </xf>
    <xf numFmtId="167" fontId="9" fillId="27" borderId="5" xfId="281" applyNumberFormat="1" applyFont="1" applyFill="1" applyBorder="1" applyAlignment="1" applyProtection="1">
      <alignment horizontal="center" vertical="center"/>
    </xf>
    <xf numFmtId="0" fontId="9" fillId="0" borderId="55" xfId="281" applyFill="1" applyBorder="1" applyAlignment="1" applyProtection="1">
      <alignment horizontal="left" vertical="center"/>
    </xf>
    <xf numFmtId="0" fontId="9" fillId="0" borderId="55" xfId="281" applyFont="1" applyFill="1" applyBorder="1" applyAlignment="1" applyProtection="1">
      <alignment horizontal="left" vertical="center"/>
    </xf>
    <xf numFmtId="44" fontId="0" fillId="0" borderId="55" xfId="284" applyFont="1" applyFill="1" applyBorder="1" applyAlignment="1" applyProtection="1">
      <alignment vertical="center"/>
    </xf>
    <xf numFmtId="0" fontId="9" fillId="27" borderId="26" xfId="281" applyFill="1" applyBorder="1" applyAlignment="1" applyProtection="1">
      <alignment horizontal="left" vertical="center"/>
    </xf>
    <xf numFmtId="0" fontId="9" fillId="27" borderId="23" xfId="281" applyFont="1" applyFill="1" applyBorder="1" applyAlignment="1" applyProtection="1">
      <alignment horizontal="left" vertical="center"/>
    </xf>
    <xf numFmtId="167" fontId="0" fillId="27" borderId="5" xfId="283" applyNumberFormat="1" applyFont="1" applyFill="1" applyBorder="1" applyAlignment="1" applyProtection="1">
      <alignment horizontal="center" vertical="center"/>
    </xf>
    <xf numFmtId="0" fontId="62" fillId="26" borderId="0" xfId="281" applyFont="1" applyFill="1" applyAlignment="1" applyProtection="1"/>
    <xf numFmtId="0" fontId="9" fillId="27" borderId="57" xfId="281" applyFill="1" applyBorder="1" applyAlignment="1" applyProtection="1">
      <alignment horizontal="left" vertical="center"/>
    </xf>
    <xf numFmtId="0" fontId="9" fillId="27" borderId="14" xfId="281" applyFont="1" applyFill="1" applyBorder="1" applyAlignment="1" applyProtection="1">
      <alignment horizontal="left" vertical="center"/>
    </xf>
    <xf numFmtId="167" fontId="9" fillId="27" borderId="58" xfId="281" applyNumberFormat="1" applyFont="1" applyFill="1" applyBorder="1" applyAlignment="1" applyProtection="1">
      <alignment horizontal="center" vertical="center"/>
    </xf>
    <xf numFmtId="0" fontId="9" fillId="0" borderId="53" xfId="281" applyFill="1" applyBorder="1" applyAlignment="1" applyProtection="1">
      <alignment horizontal="left" vertical="center"/>
    </xf>
    <xf numFmtId="0" fontId="9" fillId="0" borderId="53" xfId="281" applyFont="1" applyFill="1" applyBorder="1" applyAlignment="1" applyProtection="1">
      <alignment horizontal="left" vertical="center"/>
    </xf>
    <xf numFmtId="44" fontId="0" fillId="0" borderId="53" xfId="284" applyFont="1" applyFill="1" applyBorder="1" applyAlignment="1" applyProtection="1">
      <alignment vertical="center"/>
    </xf>
    <xf numFmtId="0" fontId="27" fillId="27" borderId="51" xfId="281" applyFont="1" applyFill="1" applyBorder="1" applyAlignment="1" applyProtection="1">
      <alignment horizontal="left" vertical="center"/>
    </xf>
    <xf numFmtId="0" fontId="27" fillId="27" borderId="55" xfId="281" applyFont="1" applyFill="1" applyBorder="1" applyAlignment="1" applyProtection="1">
      <alignment horizontal="left" vertical="center"/>
    </xf>
    <xf numFmtId="0" fontId="27" fillId="27" borderId="42" xfId="281" applyFont="1" applyFill="1" applyBorder="1" applyAlignment="1" applyProtection="1">
      <alignment horizontal="left" vertical="center"/>
    </xf>
    <xf numFmtId="167" fontId="0" fillId="27" borderId="12" xfId="283" applyNumberFormat="1" applyFont="1" applyFill="1" applyBorder="1" applyAlignment="1" applyProtection="1">
      <alignment horizontal="center" vertical="center"/>
    </xf>
    <xf numFmtId="44" fontId="62" fillId="26" borderId="0" xfId="281" applyNumberFormat="1" applyFont="1" applyFill="1" applyAlignment="1" applyProtection="1"/>
    <xf numFmtId="0" fontId="27" fillId="27" borderId="57" xfId="281" applyFont="1" applyFill="1" applyBorder="1" applyAlignment="1" applyProtection="1">
      <alignment horizontal="left" vertical="center"/>
    </xf>
    <xf numFmtId="0" fontId="27" fillId="27" borderId="14" xfId="281" applyFont="1" applyFill="1" applyBorder="1" applyAlignment="1" applyProtection="1">
      <alignment horizontal="left" vertical="center"/>
    </xf>
    <xf numFmtId="0" fontId="27" fillId="27" borderId="58" xfId="281" applyFont="1" applyFill="1" applyBorder="1" applyAlignment="1" applyProtection="1">
      <alignment horizontal="left" vertical="center"/>
    </xf>
    <xf numFmtId="0" fontId="27" fillId="0" borderId="0" xfId="281" applyFont="1" applyFill="1" applyBorder="1" applyAlignment="1" applyProtection="1">
      <alignment horizontal="left" vertical="center"/>
    </xf>
    <xf numFmtId="44" fontId="27" fillId="0" borderId="0" xfId="284" applyFont="1" applyFill="1" applyBorder="1" applyAlignment="1" applyProtection="1">
      <alignment vertical="center"/>
    </xf>
    <xf numFmtId="0" fontId="9" fillId="0" borderId="7" xfId="281" applyFont="1" applyFill="1" applyBorder="1" applyAlignment="1" applyProtection="1">
      <alignment horizontal="left" vertical="center" wrapText="1"/>
    </xf>
    <xf numFmtId="0" fontId="9" fillId="0" borderId="0" xfId="281" applyFont="1" applyBorder="1" applyAlignment="1" applyProtection="1">
      <alignment vertical="center" wrapText="1"/>
    </xf>
    <xf numFmtId="0" fontId="9" fillId="0" borderId="4" xfId="281" applyFont="1" applyBorder="1" applyAlignment="1" applyProtection="1">
      <alignment vertical="center" wrapText="1"/>
    </xf>
    <xf numFmtId="0" fontId="92" fillId="0" borderId="4" xfId="281" applyFont="1" applyFill="1" applyBorder="1" applyAlignment="1" applyProtection="1">
      <alignment horizontal="center" vertical="top" wrapText="1"/>
    </xf>
    <xf numFmtId="0" fontId="27" fillId="0" borderId="7" xfId="281" applyFont="1" applyFill="1" applyBorder="1" applyAlignment="1" applyProtection="1">
      <alignment horizontal="left" vertical="top"/>
    </xf>
    <xf numFmtId="0" fontId="92" fillId="0" borderId="0" xfId="281" applyFont="1" applyFill="1" applyBorder="1" applyAlignment="1" applyProtection="1">
      <alignment horizontal="left" vertical="top" wrapText="1"/>
    </xf>
    <xf numFmtId="0" fontId="92" fillId="0" borderId="4" xfId="281" applyFont="1" applyFill="1" applyBorder="1" applyAlignment="1" applyProtection="1">
      <alignment horizontal="left" vertical="top" wrapText="1"/>
    </xf>
    <xf numFmtId="0" fontId="27" fillId="0" borderId="7" xfId="281" applyFont="1" applyFill="1" applyBorder="1" applyProtection="1"/>
    <xf numFmtId="0" fontId="27" fillId="0" borderId="0" xfId="281" applyFont="1" applyFill="1" applyBorder="1" applyProtection="1"/>
    <xf numFmtId="0" fontId="27" fillId="0" borderId="4" xfId="281" applyFont="1" applyFill="1" applyBorder="1" applyProtection="1"/>
    <xf numFmtId="0" fontId="9" fillId="0" borderId="68" xfId="281" applyFont="1" applyFill="1" applyBorder="1" applyAlignment="1" applyProtection="1"/>
    <xf numFmtId="0" fontId="92" fillId="2" borderId="0" xfId="281" applyFont="1" applyFill="1" applyBorder="1" applyAlignment="1" applyProtection="1">
      <alignment horizontal="center"/>
    </xf>
    <xf numFmtId="0" fontId="92" fillId="2" borderId="4" xfId="281" applyFont="1" applyFill="1" applyBorder="1" applyAlignment="1" applyProtection="1">
      <alignment horizontal="center"/>
    </xf>
    <xf numFmtId="0" fontId="9" fillId="0" borderId="8" xfId="281" applyFont="1" applyFill="1" applyBorder="1" applyAlignment="1" applyProtection="1"/>
    <xf numFmtId="0" fontId="27" fillId="0" borderId="9" xfId="281" applyFont="1" applyFill="1" applyBorder="1" applyAlignment="1" applyProtection="1">
      <alignment horizontal="left" vertical="center"/>
    </xf>
    <xf numFmtId="0" fontId="27" fillId="28" borderId="9" xfId="281" applyFont="1" applyFill="1" applyBorder="1" applyProtection="1">
      <protection locked="0"/>
    </xf>
    <xf numFmtId="0" fontId="27" fillId="28" borderId="5" xfId="281" applyFont="1" applyFill="1" applyBorder="1" applyProtection="1">
      <protection locked="0"/>
    </xf>
    <xf numFmtId="165" fontId="50" fillId="0" borderId="55" xfId="282" applyNumberFormat="1" applyFont="1" applyFill="1" applyBorder="1" applyAlignment="1" applyProtection="1">
      <protection locked="0"/>
    </xf>
    <xf numFmtId="0" fontId="50" fillId="28" borderId="9" xfId="281" applyFont="1" applyFill="1" applyBorder="1" applyAlignment="1" applyProtection="1">
      <alignment horizontal="center"/>
      <protection locked="0"/>
    </xf>
    <xf numFmtId="0" fontId="24" fillId="0" borderId="68" xfId="281" applyFont="1" applyFill="1" applyBorder="1" applyAlignment="1" applyProtection="1">
      <alignment horizontal="left" vertical="top" wrapText="1"/>
    </xf>
    <xf numFmtId="0" fontId="24" fillId="0" borderId="0" xfId="281" applyFont="1" applyFill="1" applyBorder="1" applyAlignment="1" applyProtection="1">
      <alignment horizontal="left" vertical="top" wrapText="1"/>
    </xf>
    <xf numFmtId="0" fontId="24" fillId="0" borderId="8" xfId="281" applyFont="1" applyFill="1" applyBorder="1" applyAlignment="1" applyProtection="1">
      <alignment horizontal="left" vertical="top" wrapText="1"/>
    </xf>
    <xf numFmtId="0" fontId="24" fillId="0" borderId="9" xfId="281" applyFont="1" applyFill="1" applyBorder="1" applyAlignment="1" applyProtection="1">
      <alignment horizontal="left" vertical="top" wrapText="1"/>
    </xf>
    <xf numFmtId="0" fontId="50" fillId="28" borderId="7" xfId="281" applyFont="1" applyFill="1" applyBorder="1" applyAlignment="1" applyProtection="1">
      <alignment horizontal="left" vertical="center" wrapText="1"/>
      <protection locked="0"/>
    </xf>
    <xf numFmtId="0" fontId="50" fillId="28" borderId="0" xfId="281" applyFont="1" applyFill="1" applyBorder="1" applyAlignment="1" applyProtection="1">
      <alignment horizontal="left" vertical="center" wrapText="1"/>
      <protection locked="0"/>
    </xf>
    <xf numFmtId="0" fontId="50" fillId="28" borderId="4" xfId="281" applyFont="1" applyFill="1" applyBorder="1" applyAlignment="1" applyProtection="1">
      <alignment horizontal="left" vertical="center" wrapText="1"/>
      <protection locked="0"/>
    </xf>
    <xf numFmtId="0" fontId="24"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4" fillId="0" borderId="77" xfId="0" applyFont="1" applyFill="1" applyBorder="1" applyAlignment="1" applyProtection="1">
      <alignment horizontal="left" vertical="center" wrapText="1"/>
    </xf>
    <xf numFmtId="0" fontId="24" fillId="0" borderId="78" xfId="0" applyFont="1" applyFill="1" applyBorder="1" applyAlignment="1" applyProtection="1">
      <alignment horizontal="left" vertical="center" wrapText="1"/>
    </xf>
    <xf numFmtId="0" fontId="24" fillId="0" borderId="74" xfId="0" applyFont="1" applyFill="1" applyBorder="1" applyAlignment="1" applyProtection="1">
      <alignment horizontal="left" vertical="center" wrapText="1"/>
    </xf>
    <xf numFmtId="0" fontId="24" fillId="2" borderId="7" xfId="281" applyFont="1" applyFill="1" applyBorder="1" applyAlignment="1" applyProtection="1">
      <alignment horizontal="left" vertical="top" wrapText="1"/>
    </xf>
    <xf numFmtId="0" fontId="24" fillId="2" borderId="0" xfId="281" applyFont="1" applyFill="1" applyBorder="1" applyAlignment="1" applyProtection="1">
      <alignment horizontal="left" vertical="top" wrapText="1"/>
    </xf>
    <xf numFmtId="0" fontId="50" fillId="0" borderId="8" xfId="281" applyFont="1" applyFill="1" applyBorder="1" applyAlignment="1" applyProtection="1">
      <alignment horizontal="left" vertical="top" wrapText="1"/>
    </xf>
    <xf numFmtId="0" fontId="50" fillId="0" borderId="9" xfId="281" applyFont="1" applyFill="1" applyBorder="1" applyAlignment="1" applyProtection="1">
      <alignment horizontal="left" vertical="top" wrapText="1"/>
    </xf>
    <xf numFmtId="0" fontId="9" fillId="0" borderId="7" xfId="281" applyFill="1" applyBorder="1" applyAlignment="1" applyProtection="1">
      <alignment horizontal="left" vertical="center" wrapText="1"/>
    </xf>
    <xf numFmtId="0" fontId="9" fillId="0" borderId="0" xfId="281" applyFill="1" applyBorder="1" applyAlignment="1" applyProtection="1">
      <alignment horizontal="left" vertical="center" wrapText="1"/>
    </xf>
    <xf numFmtId="0" fontId="9" fillId="0" borderId="52" xfId="281" applyFill="1" applyBorder="1" applyAlignment="1" applyProtection="1">
      <alignment horizontal="left" vertical="center" wrapText="1"/>
    </xf>
    <xf numFmtId="0" fontId="9" fillId="0" borderId="53" xfId="281" applyFill="1" applyBorder="1" applyAlignment="1" applyProtection="1">
      <alignment horizontal="left" vertical="center" wrapText="1"/>
    </xf>
    <xf numFmtId="0" fontId="50" fillId="28" borderId="9" xfId="281" applyFont="1" applyFill="1" applyBorder="1" applyAlignment="1" applyProtection="1">
      <alignment horizontal="center"/>
      <protection locked="0"/>
    </xf>
    <xf numFmtId="0" fontId="50" fillId="0" borderId="0" xfId="281" applyFont="1" applyFill="1" applyBorder="1" applyAlignment="1" applyProtection="1">
      <alignment horizontal="left" vertical="top" wrapText="1"/>
      <protection hidden="1"/>
    </xf>
    <xf numFmtId="0" fontId="50" fillId="0" borderId="4" xfId="281" applyFont="1" applyFill="1" applyBorder="1" applyAlignment="1" applyProtection="1">
      <alignment horizontal="left" vertical="top" wrapText="1"/>
      <protection hidden="1"/>
    </xf>
    <xf numFmtId="0" fontId="50" fillId="28" borderId="9" xfId="281" applyFont="1" applyFill="1" applyBorder="1" applyAlignment="1" applyProtection="1">
      <alignment horizontal="left" vertical="center" wrapText="1"/>
      <protection locked="0"/>
    </xf>
    <xf numFmtId="0" fontId="50" fillId="28" borderId="5" xfId="281" applyFont="1" applyFill="1" applyBorder="1" applyAlignment="1" applyProtection="1">
      <alignment horizontal="left" vertical="center" wrapText="1"/>
      <protection locked="0"/>
    </xf>
    <xf numFmtId="0" fontId="29" fillId="0" borderId="51" xfId="281" applyFont="1" applyFill="1" applyBorder="1" applyAlignment="1" applyProtection="1">
      <alignment horizontal="left" vertical="center"/>
    </xf>
    <xf numFmtId="0" fontId="29" fillId="0" borderId="55" xfId="281" applyFont="1" applyFill="1" applyBorder="1" applyAlignment="1" applyProtection="1">
      <alignment horizontal="left" vertical="center"/>
    </xf>
    <xf numFmtId="0" fontId="29" fillId="0" borderId="42" xfId="281" applyFont="1" applyFill="1" applyBorder="1" applyAlignment="1" applyProtection="1">
      <alignment horizontal="left" vertical="center"/>
    </xf>
    <xf numFmtId="0" fontId="9" fillId="0" borderId="52" xfId="281" applyFill="1" applyBorder="1" applyAlignment="1" applyProtection="1">
      <alignment horizontal="left" vertical="top" wrapText="1"/>
    </xf>
    <xf numFmtId="0" fontId="9" fillId="0" borderId="53" xfId="281" applyFill="1" applyBorder="1" applyAlignment="1" applyProtection="1">
      <alignment horizontal="left" vertical="top" wrapText="1"/>
    </xf>
    <xf numFmtId="0" fontId="9" fillId="0" borderId="54" xfId="281" applyFill="1" applyBorder="1" applyAlignment="1" applyProtection="1">
      <alignment horizontal="left" vertical="top" wrapText="1"/>
    </xf>
    <xf numFmtId="0" fontId="24" fillId="0" borderId="55" xfId="281" applyFont="1" applyFill="1" applyBorder="1" applyAlignment="1" applyProtection="1">
      <alignment horizontal="center" vertical="center" wrapText="1"/>
    </xf>
    <xf numFmtId="0" fontId="50" fillId="28" borderId="55" xfId="281" applyFont="1" applyFill="1" applyBorder="1" applyAlignment="1" applyProtection="1">
      <alignment horizontal="left"/>
      <protection locked="0"/>
    </xf>
    <xf numFmtId="0" fontId="9" fillId="28" borderId="55" xfId="281" applyFill="1" applyBorder="1" applyAlignment="1" applyProtection="1">
      <alignment horizontal="left"/>
      <protection locked="0"/>
    </xf>
    <xf numFmtId="0" fontId="56" fillId="0" borderId="52" xfId="281" applyFont="1" applyFill="1" applyBorder="1" applyAlignment="1" applyProtection="1">
      <alignment horizontal="left" vertical="top" wrapText="1"/>
    </xf>
    <xf numFmtId="0" fontId="56" fillId="0" borderId="53" xfId="281" applyFont="1" applyFill="1" applyBorder="1" applyAlignment="1" applyProtection="1">
      <alignment horizontal="left" vertical="top" wrapText="1"/>
    </xf>
    <xf numFmtId="0" fontId="56" fillId="0" borderId="4" xfId="281" applyFont="1" applyFill="1" applyBorder="1" applyAlignment="1" applyProtection="1">
      <alignment horizontal="left" vertical="top" wrapText="1"/>
    </xf>
    <xf numFmtId="0" fontId="56" fillId="0" borderId="7" xfId="281" applyFont="1" applyFill="1" applyBorder="1" applyAlignment="1" applyProtection="1">
      <alignment horizontal="left" vertical="top" wrapText="1"/>
    </xf>
    <xf numFmtId="0" fontId="56" fillId="0" borderId="0" xfId="281" applyFont="1" applyFill="1" applyBorder="1" applyAlignment="1" applyProtection="1">
      <alignment horizontal="left" vertical="top" wrapText="1"/>
    </xf>
    <xf numFmtId="0" fontId="56" fillId="0" borderId="8" xfId="281" applyFont="1" applyFill="1" applyBorder="1" applyAlignment="1" applyProtection="1">
      <alignment horizontal="left" vertical="top" wrapText="1"/>
    </xf>
    <xf numFmtId="0" fontId="56" fillId="0" borderId="9" xfId="281" applyFont="1" applyFill="1" applyBorder="1" applyAlignment="1" applyProtection="1">
      <alignment horizontal="left" vertical="top" wrapText="1"/>
    </xf>
    <xf numFmtId="0" fontId="56" fillId="0" borderId="5" xfId="281" applyFont="1" applyFill="1" applyBorder="1" applyAlignment="1" applyProtection="1">
      <alignment horizontal="left" vertical="top" wrapText="1"/>
    </xf>
    <xf numFmtId="0" fontId="50" fillId="28" borderId="5" xfId="281" applyFont="1" applyFill="1" applyBorder="1" applyAlignment="1" applyProtection="1">
      <alignment horizontal="center"/>
      <protection locked="0"/>
    </xf>
    <xf numFmtId="0" fontId="50" fillId="0" borderId="9" xfId="281" applyFont="1" applyFill="1" applyBorder="1" applyAlignment="1" applyProtection="1">
      <alignment horizontal="left" vertical="top" wrapText="1"/>
      <protection hidden="1"/>
    </xf>
    <xf numFmtId="0" fontId="50" fillId="0" borderId="5" xfId="281" applyFont="1" applyFill="1" applyBorder="1" applyAlignment="1" applyProtection="1">
      <alignment horizontal="left" vertical="top" wrapText="1"/>
      <protection hidden="1"/>
    </xf>
    <xf numFmtId="0" fontId="50" fillId="28" borderId="9" xfId="281" applyFont="1" applyFill="1" applyBorder="1" applyAlignment="1" applyProtection="1">
      <alignment horizontal="left"/>
      <protection locked="0"/>
    </xf>
    <xf numFmtId="0" fontId="49" fillId="0" borderId="0" xfId="281" applyFont="1" applyFill="1" applyBorder="1" applyAlignment="1" applyProtection="1">
      <alignment horizontal="center"/>
    </xf>
    <xf numFmtId="0" fontId="24" fillId="28" borderId="9" xfId="281" applyFont="1" applyFill="1" applyBorder="1" applyAlignment="1" applyProtection="1">
      <alignment horizontal="left"/>
      <protection locked="0"/>
    </xf>
    <xf numFmtId="0" fontId="50" fillId="28" borderId="77" xfId="281" applyFont="1" applyFill="1" applyBorder="1" applyAlignment="1" applyProtection="1">
      <alignment horizontal="left"/>
      <protection locked="0"/>
    </xf>
    <xf numFmtId="0" fontId="50" fillId="28" borderId="55" xfId="281" applyNumberFormat="1" applyFont="1" applyFill="1" applyBorder="1" applyAlignment="1" applyProtection="1">
      <alignment horizontal="left"/>
      <protection locked="0"/>
    </xf>
    <xf numFmtId="0" fontId="52" fillId="0" borderId="9" xfId="281" applyFont="1" applyFill="1" applyBorder="1" applyAlignment="1" applyProtection="1">
      <alignment horizontal="center" wrapText="1"/>
    </xf>
    <xf numFmtId="0" fontId="52" fillId="0" borderId="9" xfId="281" applyFont="1" applyFill="1" applyBorder="1" applyAlignment="1" applyProtection="1">
      <alignment horizontal="center"/>
    </xf>
    <xf numFmtId="0" fontId="29" fillId="0" borderId="51" xfId="281" applyFont="1" applyFill="1" applyBorder="1" applyAlignment="1" applyProtection="1">
      <alignment horizontal="left" vertical="top" wrapText="1"/>
    </xf>
    <xf numFmtId="0" fontId="29" fillId="0" borderId="55" xfId="281" applyFont="1" applyFill="1" applyBorder="1" applyAlignment="1" applyProtection="1">
      <alignment horizontal="left" vertical="top" wrapText="1"/>
    </xf>
    <xf numFmtId="0" fontId="29" fillId="0" borderId="42" xfId="281" applyFont="1" applyFill="1" applyBorder="1" applyAlignment="1" applyProtection="1">
      <alignment horizontal="left" vertical="top" wrapText="1"/>
    </xf>
    <xf numFmtId="0" fontId="24" fillId="0" borderId="55" xfId="281" applyFont="1" applyFill="1" applyBorder="1" applyAlignment="1" applyProtection="1">
      <alignment horizontal="center" vertical="center"/>
    </xf>
    <xf numFmtId="0" fontId="24" fillId="0" borderId="51" xfId="281" applyFont="1" applyFill="1" applyBorder="1" applyAlignment="1" applyProtection="1">
      <alignment horizontal="left" vertical="top" wrapText="1"/>
    </xf>
    <xf numFmtId="0" fontId="24" fillId="0" borderId="55" xfId="281" applyFont="1" applyFill="1" applyBorder="1" applyAlignment="1" applyProtection="1">
      <alignment horizontal="left" vertical="top" wrapText="1"/>
    </xf>
    <xf numFmtId="0" fontId="24" fillId="0" borderId="53" xfId="281" applyFont="1" applyFill="1" applyBorder="1" applyAlignment="1" applyProtection="1">
      <alignment horizontal="center" vertical="center" wrapText="1"/>
    </xf>
    <xf numFmtId="0" fontId="24" fillId="0" borderId="0" xfId="281" applyFont="1" applyFill="1" applyBorder="1" applyAlignment="1" applyProtection="1">
      <alignment horizontal="left"/>
    </xf>
    <xf numFmtId="0" fontId="24" fillId="0" borderId="9" xfId="281" applyFont="1" applyFill="1" applyBorder="1" applyAlignment="1" applyProtection="1">
      <alignment horizontal="left"/>
    </xf>
    <xf numFmtId="0" fontId="24" fillId="0" borderId="77" xfId="281" applyFont="1" applyFill="1" applyBorder="1" applyAlignment="1" applyProtection="1">
      <alignment horizontal="left"/>
    </xf>
    <xf numFmtId="0" fontId="9" fillId="0" borderId="7" xfId="281" applyFill="1" applyBorder="1" applyAlignment="1" applyProtection="1">
      <alignment horizontal="left" vertical="top" wrapText="1"/>
    </xf>
    <xf numFmtId="0" fontId="9" fillId="0" borderId="0" xfId="281" applyFill="1" applyBorder="1" applyAlignment="1" applyProtection="1">
      <alignment horizontal="left" vertical="top" wrapText="1"/>
    </xf>
    <xf numFmtId="0" fontId="24" fillId="0" borderId="55" xfId="281" applyFont="1" applyFill="1" applyBorder="1" applyAlignment="1" applyProtection="1">
      <alignment horizontal="left"/>
    </xf>
    <xf numFmtId="0" fontId="1" fillId="0" borderId="7" xfId="281" applyFont="1" applyFill="1" applyBorder="1" applyAlignment="1" applyProtection="1">
      <alignment horizontal="left" vertical="top" wrapText="1"/>
    </xf>
    <xf numFmtId="0" fontId="27" fillId="28" borderId="8" xfId="281" applyFont="1" applyFill="1" applyBorder="1" applyAlignment="1" applyProtection="1">
      <alignment horizontal="center"/>
      <protection locked="0"/>
    </xf>
    <xf numFmtId="0" fontId="27" fillId="28" borderId="9" xfId="281" applyFont="1" applyFill="1" applyBorder="1" applyAlignment="1" applyProtection="1">
      <alignment horizontal="center"/>
      <protection locked="0"/>
    </xf>
    <xf numFmtId="0" fontId="92" fillId="2" borderId="73" xfId="281" applyFont="1" applyFill="1" applyBorder="1" applyAlignment="1" applyProtection="1">
      <alignment horizontal="center"/>
    </xf>
    <xf numFmtId="0" fontId="92" fillId="2" borderId="74" xfId="281" applyFont="1" applyFill="1" applyBorder="1" applyAlignment="1" applyProtection="1">
      <alignment horizontal="center"/>
    </xf>
    <xf numFmtId="0" fontId="92" fillId="2" borderId="0" xfId="281" applyFont="1" applyFill="1" applyBorder="1" applyAlignment="1" applyProtection="1">
      <alignment horizontal="center"/>
    </xf>
    <xf numFmtId="0" fontId="92" fillId="0" borderId="74" xfId="281" applyFont="1" applyFill="1" applyBorder="1" applyAlignment="1" applyProtection="1">
      <alignment horizontal="center" vertical="top" wrapText="1"/>
    </xf>
    <xf numFmtId="0" fontId="27" fillId="0" borderId="8" xfId="281" applyFont="1" applyFill="1" applyBorder="1" applyAlignment="1" applyProtection="1">
      <alignment horizontal="center"/>
    </xf>
    <xf numFmtId="0" fontId="27" fillId="0" borderId="9" xfId="281" applyFont="1" applyFill="1" applyBorder="1" applyAlignment="1" applyProtection="1">
      <alignment horizontal="center"/>
    </xf>
    <xf numFmtId="0" fontId="92" fillId="0" borderId="73" xfId="281" applyFont="1" applyFill="1" applyBorder="1" applyAlignment="1" applyProtection="1">
      <alignment horizontal="center" vertical="top" wrapText="1"/>
    </xf>
    <xf numFmtId="44" fontId="27" fillId="27" borderId="57" xfId="284" applyFont="1" applyFill="1" applyBorder="1" applyAlignment="1" applyProtection="1">
      <alignment vertical="center"/>
    </xf>
    <xf numFmtId="44" fontId="27" fillId="27" borderId="58" xfId="284" applyFont="1" applyFill="1" applyBorder="1" applyAlignment="1" applyProtection="1">
      <alignment vertical="center"/>
    </xf>
    <xf numFmtId="0" fontId="9" fillId="0" borderId="52" xfId="281" applyFont="1" applyFill="1" applyBorder="1" applyAlignment="1" applyProtection="1">
      <alignment horizontal="left" vertical="center" wrapText="1"/>
    </xf>
    <xf numFmtId="0" fontId="9" fillId="0" borderId="53" xfId="281" applyFont="1" applyBorder="1" applyAlignment="1" applyProtection="1">
      <alignment vertical="center" wrapText="1"/>
    </xf>
    <xf numFmtId="0" fontId="9" fillId="0" borderId="54" xfId="281" applyFont="1" applyBorder="1" applyAlignment="1" applyProtection="1">
      <alignment vertical="center" wrapText="1"/>
    </xf>
    <xf numFmtId="44" fontId="0" fillId="27" borderId="57" xfId="284" applyFont="1" applyFill="1" applyBorder="1" applyAlignment="1" applyProtection="1">
      <alignment vertical="center"/>
    </xf>
    <xf numFmtId="44" fontId="0" fillId="27" borderId="58" xfId="284" applyFont="1" applyFill="1" applyBorder="1" applyAlignment="1" applyProtection="1">
      <alignment vertical="center"/>
    </xf>
    <xf numFmtId="44" fontId="0" fillId="27" borderId="51" xfId="284" applyFont="1" applyFill="1" applyBorder="1" applyAlignment="1" applyProtection="1">
      <alignment vertical="center"/>
    </xf>
    <xf numFmtId="44" fontId="0" fillId="27" borderId="42" xfId="284" applyFont="1" applyFill="1" applyBorder="1" applyAlignment="1" applyProtection="1">
      <alignment vertical="center"/>
    </xf>
    <xf numFmtId="44" fontId="0" fillId="27" borderId="26" xfId="284" applyFont="1" applyFill="1" applyBorder="1" applyAlignment="1" applyProtection="1">
      <alignment vertical="center"/>
    </xf>
    <xf numFmtId="44" fontId="0" fillId="27" borderId="56" xfId="284" applyFont="1" applyFill="1" applyBorder="1" applyAlignment="1" applyProtection="1">
      <alignment vertical="center"/>
    </xf>
    <xf numFmtId="44" fontId="27" fillId="27" borderId="51" xfId="284" applyFont="1" applyFill="1" applyBorder="1" applyAlignment="1" applyProtection="1">
      <alignment vertical="center"/>
    </xf>
    <xf numFmtId="44" fontId="27" fillId="27" borderId="42" xfId="284" applyFont="1" applyFill="1" applyBorder="1" applyAlignment="1" applyProtection="1">
      <alignment vertical="center"/>
    </xf>
    <xf numFmtId="0" fontId="29" fillId="0" borderId="51" xfId="281" applyFont="1" applyFill="1" applyBorder="1" applyAlignment="1" applyProtection="1">
      <alignment horizontal="left" vertical="center" wrapText="1"/>
    </xf>
    <xf numFmtId="0" fontId="29" fillId="0" borderId="55" xfId="281" applyFont="1" applyFill="1" applyBorder="1" applyAlignment="1" applyProtection="1">
      <alignment horizontal="left" vertical="center" wrapText="1"/>
    </xf>
    <xf numFmtId="0" fontId="29" fillId="0" borderId="42" xfId="281" applyFont="1" applyFill="1" applyBorder="1" applyAlignment="1" applyProtection="1">
      <alignment horizontal="left" vertical="center" wrapText="1"/>
    </xf>
    <xf numFmtId="44" fontId="0" fillId="27" borderId="51" xfId="284" applyFont="1" applyFill="1" applyBorder="1" applyAlignment="1" applyProtection="1">
      <alignment horizontal="center" vertical="center"/>
    </xf>
    <xf numFmtId="0" fontId="9" fillId="0" borderId="42" xfId="281" applyBorder="1" applyProtection="1"/>
    <xf numFmtId="44" fontId="0" fillId="27" borderId="89" xfId="284" applyFont="1" applyFill="1" applyBorder="1" applyAlignment="1" applyProtection="1">
      <alignment vertical="center"/>
    </xf>
    <xf numFmtId="0" fontId="9" fillId="0" borderId="91" xfId="281" applyBorder="1" applyProtection="1"/>
    <xf numFmtId="44" fontId="0" fillId="27" borderId="8" xfId="284" applyFont="1" applyFill="1" applyBorder="1" applyAlignment="1" applyProtection="1">
      <alignment vertical="center"/>
    </xf>
    <xf numFmtId="44" fontId="0" fillId="27" borderId="5" xfId="284" applyFont="1" applyFill="1" applyBorder="1" applyAlignment="1" applyProtection="1">
      <alignment vertical="center"/>
    </xf>
  </cellXfs>
  <cellStyles count="363">
    <cellStyle name="20% - Accent1" xfId="336" builtinId="30" customBuiltin="1"/>
    <cellStyle name="20% - Accent1 2" xfId="93"/>
    <cellStyle name="20% - Accent2" xfId="340" builtinId="34" customBuiltin="1"/>
    <cellStyle name="20% - Accent2 2" xfId="94"/>
    <cellStyle name="20% - Accent3" xfId="344" builtinId="38" customBuiltin="1"/>
    <cellStyle name="20% - Accent3 2" xfId="95"/>
    <cellStyle name="20% - Accent4" xfId="348" builtinId="42" customBuiltin="1"/>
    <cellStyle name="20% - Accent4 2" xfId="96"/>
    <cellStyle name="20% - Accent5" xfId="352" builtinId="46" customBuiltin="1"/>
    <cellStyle name="20% - Accent5 2" xfId="97"/>
    <cellStyle name="20% - Accent6" xfId="356" builtinId="50" customBuiltin="1"/>
    <cellStyle name="20% - Accent6 2" xfId="98"/>
    <cellStyle name="40% - Accent1" xfId="337" builtinId="31" customBuiltin="1"/>
    <cellStyle name="40% - Accent1 2" xfId="99"/>
    <cellStyle name="40% - Accent2" xfId="341" builtinId="35" customBuiltin="1"/>
    <cellStyle name="40% - Accent2 2" xfId="100"/>
    <cellStyle name="40% - Accent3" xfId="345" builtinId="39" customBuiltin="1"/>
    <cellStyle name="40% - Accent3 2" xfId="101"/>
    <cellStyle name="40% - Accent4" xfId="349" builtinId="43" customBuiltin="1"/>
    <cellStyle name="40% - Accent4 2" xfId="102"/>
    <cellStyle name="40% - Accent5" xfId="353" builtinId="47" customBuiltin="1"/>
    <cellStyle name="40% - Accent5 2" xfId="103"/>
    <cellStyle name="40% - Accent6" xfId="357" builtinId="51" customBuiltin="1"/>
    <cellStyle name="40% - Accent6 2" xfId="104"/>
    <cellStyle name="60% - Accent1" xfId="338" builtinId="32" customBuiltin="1"/>
    <cellStyle name="60% - Accent1 2" xfId="105"/>
    <cellStyle name="60% - Accent2" xfId="342" builtinId="36" customBuiltin="1"/>
    <cellStyle name="60% - Accent2 2" xfId="106"/>
    <cellStyle name="60% - Accent3" xfId="346" builtinId="40" customBuiltin="1"/>
    <cellStyle name="60% - Accent3 2" xfId="107"/>
    <cellStyle name="60% - Accent4" xfId="350" builtinId="44" customBuiltin="1"/>
    <cellStyle name="60% - Accent4 2" xfId="108"/>
    <cellStyle name="60% - Accent5" xfId="354" builtinId="48" customBuiltin="1"/>
    <cellStyle name="60% - Accent5 2" xfId="109"/>
    <cellStyle name="60% - Accent6" xfId="358" builtinId="52" customBuiltin="1"/>
    <cellStyle name="60% - Accent6 2" xfId="110"/>
    <cellStyle name="Accent1" xfId="335" builtinId="29" customBuiltin="1"/>
    <cellStyle name="Accent1 2" xfId="111"/>
    <cellStyle name="Accent2" xfId="339" builtinId="33" customBuiltin="1"/>
    <cellStyle name="Accent2 2" xfId="112"/>
    <cellStyle name="Accent3" xfId="343" builtinId="37" customBuiltin="1"/>
    <cellStyle name="Accent3 2" xfId="113"/>
    <cellStyle name="Accent4" xfId="347" builtinId="41" customBuiltin="1"/>
    <cellStyle name="Accent4 2" xfId="114"/>
    <cellStyle name="Accent5" xfId="351" builtinId="45" customBuiltin="1"/>
    <cellStyle name="Accent5 2" xfId="115"/>
    <cellStyle name="Accent6" xfId="355" builtinId="49" customBuiltin="1"/>
    <cellStyle name="Accent6 2" xfId="116"/>
    <cellStyle name="Bad" xfId="325" builtinId="27" customBuiltin="1"/>
    <cellStyle name="Bad 2" xfId="117"/>
    <cellStyle name="Calculation" xfId="329" builtinId="22" customBuiltin="1"/>
    <cellStyle name="Calculation 2" xfId="118"/>
    <cellStyle name="Calculation 2 2" xfId="139"/>
    <cellStyle name="Calculation 2 2 2" xfId="233"/>
    <cellStyle name="Calculation 2 2 2 2" xfId="245"/>
    <cellStyle name="Calculation 2 2 2 3" xfId="257"/>
    <cellStyle name="Calculation 2 2 2 4" xfId="269"/>
    <cellStyle name="Calculation 2 2 3" xfId="224"/>
    <cellStyle name="Calculation 2 2 3 2" xfId="228"/>
    <cellStyle name="Calculation 2 2 3 3" xfId="222"/>
    <cellStyle name="Calculation 2 2 3 4" xfId="229"/>
    <cellStyle name="Check Cell" xfId="331" builtinId="23" customBuiltin="1"/>
    <cellStyle name="Check Cell 2" xfId="119"/>
    <cellStyle name="Comma 2" xfId="84"/>
    <cellStyle name="Comma 3" xfId="90"/>
    <cellStyle name="Comma 3 2" xfId="140"/>
    <cellStyle name="Comma 4" xfId="282"/>
    <cellStyle name="Currency 2" xfId="1"/>
    <cellStyle name="Currency 3" xfId="85"/>
    <cellStyle name="Currency 4" xfId="92"/>
    <cellStyle name="Currency 4 2" xfId="141"/>
    <cellStyle name="Currency 5" xfId="284"/>
    <cellStyle name="Explanatory Text" xfId="333" builtinId="53" customBuiltin="1"/>
    <cellStyle name="Explanatory Text 2" xfId="120"/>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Good" xfId="324" builtinId="26" customBuiltin="1"/>
    <cellStyle name="Good 2" xfId="121"/>
    <cellStyle name="Heading 1" xfId="320" builtinId="16" customBuiltin="1"/>
    <cellStyle name="Heading 1 2" xfId="122"/>
    <cellStyle name="Heading 2" xfId="321" builtinId="17" customBuiltin="1"/>
    <cellStyle name="Heading 2 2" xfId="123"/>
    <cellStyle name="Heading 3" xfId="322" builtinId="18" customBuiltin="1"/>
    <cellStyle name="Heading 3 2" xfId="124"/>
    <cellStyle name="Heading 4" xfId="323" builtinId="19" customBuiltin="1"/>
    <cellStyle name="Heading 4 2" xfId="125"/>
    <cellStyle name="Hyperlink 2" xfId="50"/>
    <cellStyle name="Hyperlink 3" xfId="362"/>
    <cellStyle name="Input" xfId="327" builtinId="20" customBuiltin="1"/>
    <cellStyle name="Input 2" xfId="126"/>
    <cellStyle name="Input 2 2" xfId="142"/>
    <cellStyle name="Input 2 2 2" xfId="234"/>
    <cellStyle name="Input 2 2 2 2" xfId="246"/>
    <cellStyle name="Input 2 2 2 3" xfId="258"/>
    <cellStyle name="Input 2 2 2 4" xfId="270"/>
    <cellStyle name="Input 2 2 3" xfId="223"/>
    <cellStyle name="Input 2 2 3 2" xfId="227"/>
    <cellStyle name="Input 2 2 3 3" xfId="219"/>
    <cellStyle name="Input 2 2 3 4" xfId="230"/>
    <cellStyle name="Linked Cell" xfId="330" builtinId="24" customBuiltin="1"/>
    <cellStyle name="Linked Cell 2" xfId="127"/>
    <cellStyle name="Neutral" xfId="326" builtinId="28" customBuiltin="1"/>
    <cellStyle name="Neutral 2" xfId="128"/>
    <cellStyle name="Normal" xfId="0" builtinId="0"/>
    <cellStyle name="Normal 10" xfId="319"/>
    <cellStyle name="Normal 11" xfId="359"/>
    <cellStyle name="Normal 2" xfId="2"/>
    <cellStyle name="Normal 2 2" xfId="3"/>
    <cellStyle name="Normal 3" xfId="4"/>
    <cellStyle name="Normal 3 10" xfId="37"/>
    <cellStyle name="Normal 3 10 2" xfId="61"/>
    <cellStyle name="Normal 3 10 2 2" xfId="145"/>
    <cellStyle name="Normal 3 10 3" xfId="144"/>
    <cellStyle name="Normal 3 11" xfId="42"/>
    <cellStyle name="Normal 3 11 2" xfId="146"/>
    <cellStyle name="Normal 3 12" xfId="13"/>
    <cellStyle name="Normal 3 12 2" xfId="147"/>
    <cellStyle name="Normal 3 13" xfId="55"/>
    <cellStyle name="Normal 3 13 2" xfId="148"/>
    <cellStyle name="Normal 3 14" xfId="143"/>
    <cellStyle name="Normal 3 2" xfId="5"/>
    <cellStyle name="Normal 3 2 10" xfId="38"/>
    <cellStyle name="Normal 3 2 10 2" xfId="150"/>
    <cellStyle name="Normal 3 2 11" xfId="43"/>
    <cellStyle name="Normal 3 2 11 2" xfId="151"/>
    <cellStyle name="Normal 3 2 12" xfId="14"/>
    <cellStyle name="Normal 3 2 12 2" xfId="152"/>
    <cellStyle name="Normal 3 2 13" xfId="56"/>
    <cellStyle name="Normal 3 2 13 2" xfId="153"/>
    <cellStyle name="Normal 3 2 14" xfId="149"/>
    <cellStyle name="Normal 3 2 2" xfId="12"/>
    <cellStyle name="Normal 3 2 2 2" xfId="24"/>
    <cellStyle name="Normal 3 2 2 2 2" xfId="72"/>
    <cellStyle name="Normal 3 2 2 2 2 2" xfId="156"/>
    <cellStyle name="Normal 3 2 2 2 3" xfId="155"/>
    <cellStyle name="Normal 3 2 2 3" xfId="47"/>
    <cellStyle name="Normal 3 2 2 3 2" xfId="80"/>
    <cellStyle name="Normal 3 2 2 3 2 2" xfId="158"/>
    <cellStyle name="Normal 3 2 2 3 3" xfId="157"/>
    <cellStyle name="Normal 3 2 2 4" xfId="18"/>
    <cellStyle name="Normal 3 2 2 4 2" xfId="66"/>
    <cellStyle name="Normal 3 2 2 4 2 2" xfId="160"/>
    <cellStyle name="Normal 3 2 2 4 3" xfId="159"/>
    <cellStyle name="Normal 3 2 2 5" xfId="60"/>
    <cellStyle name="Normal 3 2 2 5 2" xfId="161"/>
    <cellStyle name="Normal 3 2 2 6" xfId="154"/>
    <cellStyle name="Normal 3 2 2_Sheet2" xfId="25"/>
    <cellStyle name="Normal 3 2 3" xfId="10"/>
    <cellStyle name="Normal 3 2 3 2" xfId="22"/>
    <cellStyle name="Normal 3 2 3 2 2" xfId="70"/>
    <cellStyle name="Normal 3 2 3 2 2 2" xfId="164"/>
    <cellStyle name="Normal 3 2 3 2 3" xfId="163"/>
    <cellStyle name="Normal 3 2 3 3" xfId="45"/>
    <cellStyle name="Normal 3 2 3 3 2" xfId="78"/>
    <cellStyle name="Normal 3 2 3 3 2 2" xfId="166"/>
    <cellStyle name="Normal 3 2 3 3 3" xfId="165"/>
    <cellStyle name="Normal 3 2 3 4" xfId="16"/>
    <cellStyle name="Normal 3 2 3 4 2" xfId="64"/>
    <cellStyle name="Normal 3 2 3 4 2 2" xfId="168"/>
    <cellStyle name="Normal 3 2 3 4 3" xfId="167"/>
    <cellStyle name="Normal 3 2 3 5" xfId="58"/>
    <cellStyle name="Normal 3 2 3 5 2" xfId="169"/>
    <cellStyle name="Normal 3 2 3 6" xfId="162"/>
    <cellStyle name="Normal 3 2 3_Sheet2" xfId="29"/>
    <cellStyle name="Normal 3 2 4" xfId="20"/>
    <cellStyle name="Normal 3 2 4 2" xfId="49"/>
    <cellStyle name="Normal 3 2 4 2 2" xfId="82"/>
    <cellStyle name="Normal 3 2 4 2 2 2" xfId="172"/>
    <cellStyle name="Normal 3 2 4 2 3" xfId="171"/>
    <cellStyle name="Normal 3 2 4 3" xfId="74"/>
    <cellStyle name="Normal 3 2 4 3 2" xfId="173"/>
    <cellStyle name="Normal 3 2 4 4" xfId="170"/>
    <cellStyle name="Normal 3 2 5" xfId="36"/>
    <cellStyle name="Normal 3 2 5 2" xfId="51"/>
    <cellStyle name="Normal 3 2 5 2 2" xfId="175"/>
    <cellStyle name="Normal 3 2 5 3" xfId="174"/>
    <cellStyle name="Normal 3 2 6" xfId="32"/>
    <cellStyle name="Normal 3 2 6 2" xfId="52"/>
    <cellStyle name="Normal 3 2 6 2 2" xfId="177"/>
    <cellStyle name="Normal 3 2 6 3" xfId="176"/>
    <cellStyle name="Normal 3 2 7" xfId="40"/>
    <cellStyle name="Normal 3 2 7 2" xfId="68"/>
    <cellStyle name="Normal 3 2 7 2 2" xfId="179"/>
    <cellStyle name="Normal 3 2 7 3" xfId="178"/>
    <cellStyle name="Normal 3 2 8" xfId="31"/>
    <cellStyle name="Normal 3 2 8 2" xfId="76"/>
    <cellStyle name="Normal 3 2 8 2 2" xfId="181"/>
    <cellStyle name="Normal 3 2 8 3" xfId="180"/>
    <cellStyle name="Normal 3 2 9" xfId="41"/>
    <cellStyle name="Normal 3 2 9 2" xfId="62"/>
    <cellStyle name="Normal 3 2 9 2 2" xfId="183"/>
    <cellStyle name="Normal 3 2 9 3" xfId="182"/>
    <cellStyle name="Normal 3 2_Sheet2" xfId="27"/>
    <cellStyle name="Normal 3 3" xfId="11"/>
    <cellStyle name="Normal 3 3 2" xfId="23"/>
    <cellStyle name="Normal 3 3 2 2" xfId="71"/>
    <cellStyle name="Normal 3 3 2 2 2" xfId="186"/>
    <cellStyle name="Normal 3 3 2 3" xfId="185"/>
    <cellStyle name="Normal 3 3 3" xfId="46"/>
    <cellStyle name="Normal 3 3 3 2" xfId="79"/>
    <cellStyle name="Normal 3 3 3 2 2" xfId="188"/>
    <cellStyle name="Normal 3 3 3 3" xfId="187"/>
    <cellStyle name="Normal 3 3 4" xfId="17"/>
    <cellStyle name="Normal 3 3 4 2" xfId="65"/>
    <cellStyle name="Normal 3 3 4 2 2" xfId="190"/>
    <cellStyle name="Normal 3 3 4 3" xfId="189"/>
    <cellStyle name="Normal 3 3 5" xfId="59"/>
    <cellStyle name="Normal 3 3 5 2" xfId="191"/>
    <cellStyle name="Normal 3 3 6" xfId="184"/>
    <cellStyle name="Normal 3 3_Sheet2" xfId="28"/>
    <cellStyle name="Normal 3 4" xfId="9"/>
    <cellStyle name="Normal 3 4 2" xfId="21"/>
    <cellStyle name="Normal 3 4 2 2" xfId="69"/>
    <cellStyle name="Normal 3 4 2 2 2" xfId="194"/>
    <cellStyle name="Normal 3 4 2 3" xfId="193"/>
    <cellStyle name="Normal 3 4 3" xfId="44"/>
    <cellStyle name="Normal 3 4 3 2" xfId="77"/>
    <cellStyle name="Normal 3 4 3 2 2" xfId="196"/>
    <cellStyle name="Normal 3 4 3 3" xfId="195"/>
    <cellStyle name="Normal 3 4 4" xfId="15"/>
    <cellStyle name="Normal 3 4 4 2" xfId="63"/>
    <cellStyle name="Normal 3 4 4 2 2" xfId="198"/>
    <cellStyle name="Normal 3 4 4 3" xfId="197"/>
    <cellStyle name="Normal 3 4 5" xfId="57"/>
    <cellStyle name="Normal 3 4 5 2" xfId="199"/>
    <cellStyle name="Normal 3 4 6" xfId="192"/>
    <cellStyle name="Normal 3 4_Sheet2" xfId="30"/>
    <cellStyle name="Normal 3 5" xfId="19"/>
    <cellStyle name="Normal 3 5 2" xfId="48"/>
    <cellStyle name="Normal 3 5 2 2" xfId="81"/>
    <cellStyle name="Normal 3 5 2 2 2" xfId="202"/>
    <cellStyle name="Normal 3 5 2 3" xfId="201"/>
    <cellStyle name="Normal 3 5 3" xfId="73"/>
    <cellStyle name="Normal 3 5 3 2" xfId="203"/>
    <cellStyle name="Normal 3 5 4" xfId="200"/>
    <cellStyle name="Normal 3 6" xfId="35"/>
    <cellStyle name="Normal 3 6 2" xfId="53"/>
    <cellStyle name="Normal 3 6 2 2" xfId="205"/>
    <cellStyle name="Normal 3 6 3" xfId="204"/>
    <cellStyle name="Normal 3 7" xfId="33"/>
    <cellStyle name="Normal 3 7 2" xfId="54"/>
    <cellStyle name="Normal 3 7 2 2" xfId="207"/>
    <cellStyle name="Normal 3 7 3" xfId="206"/>
    <cellStyle name="Normal 3 8" xfId="39"/>
    <cellStyle name="Normal 3 8 2" xfId="67"/>
    <cellStyle name="Normal 3 8 2 2" xfId="209"/>
    <cellStyle name="Normal 3 8 3" xfId="208"/>
    <cellStyle name="Normal 3 9" xfId="34"/>
    <cellStyle name="Normal 3 9 2" xfId="75"/>
    <cellStyle name="Normal 3 9 2 2" xfId="211"/>
    <cellStyle name="Normal 3 9 3" xfId="210"/>
    <cellStyle name="Normal 3_Sheet2" xfId="26"/>
    <cellStyle name="Normal 4" xfId="83"/>
    <cellStyle name="Normal 4 2" xfId="88"/>
    <cellStyle name="Normal 4 2 2" xfId="212"/>
    <cellStyle name="Normal 4 3" xfId="134"/>
    <cellStyle name="Normal 4 3 2" xfId="225"/>
    <cellStyle name="Normal 4 4" xfId="138"/>
    <cellStyle name="Normal 5" xfId="87"/>
    <cellStyle name="Normal 5 2" xfId="135"/>
    <cellStyle name="Normal 5 2 2" xfId="226"/>
    <cellStyle name="Normal 5 3" xfId="213"/>
    <cellStyle name="Normal 6" xfId="89"/>
    <cellStyle name="Normal 6 2" xfId="214"/>
    <cellStyle name="Normal 7" xfId="136"/>
    <cellStyle name="Normal 8" xfId="137"/>
    <cellStyle name="Normal 9" xfId="281"/>
    <cellStyle name="Note 2" xfId="129"/>
    <cellStyle name="Note 2 2" xfId="215"/>
    <cellStyle name="Note 2 2 2" xfId="235"/>
    <cellStyle name="Note 2 2 2 2" xfId="247"/>
    <cellStyle name="Note 2 2 2 3" xfId="259"/>
    <cellStyle name="Note 2 2 2 4" xfId="271"/>
    <cellStyle name="Note 2 2 3" xfId="240"/>
    <cellStyle name="Note 2 2 3 2" xfId="252"/>
    <cellStyle name="Note 2 2 3 3" xfId="264"/>
    <cellStyle name="Note 2 2 3 4" xfId="276"/>
    <cellStyle name="Note 3" xfId="361"/>
    <cellStyle name="Output" xfId="328" builtinId="21" customBuiltin="1"/>
    <cellStyle name="Output 2" xfId="130"/>
    <cellStyle name="Output 2 2" xfId="216"/>
    <cellStyle name="Output 2 2 2" xfId="236"/>
    <cellStyle name="Output 2 2 2 2" xfId="248"/>
    <cellStyle name="Output 2 2 2 3" xfId="260"/>
    <cellStyle name="Output 2 2 2 4" xfId="272"/>
    <cellStyle name="Output 2 2 3" xfId="241"/>
    <cellStyle name="Output 2 2 3 2" xfId="253"/>
    <cellStyle name="Output 2 2 3 3" xfId="265"/>
    <cellStyle name="Output 2 2 3 4" xfId="277"/>
    <cellStyle name="Output 2 2 4" xfId="231"/>
    <cellStyle name="Output 2 3" xfId="220"/>
    <cellStyle name="Output 2 3 2" xfId="238"/>
    <cellStyle name="Output 2 3 2 2" xfId="250"/>
    <cellStyle name="Output 2 3 2 3" xfId="262"/>
    <cellStyle name="Output 2 3 2 4" xfId="274"/>
    <cellStyle name="Output 2 3 3" xfId="243"/>
    <cellStyle name="Output 2 3 3 2" xfId="255"/>
    <cellStyle name="Output 2 3 3 3" xfId="267"/>
    <cellStyle name="Output 2 3 3 4" xfId="279"/>
    <cellStyle name="Percent" xfId="6" builtinId="5"/>
    <cellStyle name="Percent 2" xfId="7"/>
    <cellStyle name="Percent 3" xfId="8"/>
    <cellStyle name="Percent 4" xfId="86"/>
    <cellStyle name="Percent 5" xfId="91"/>
    <cellStyle name="Percent 5 2" xfId="217"/>
    <cellStyle name="Percent 6" xfId="283"/>
    <cellStyle name="Title 2" xfId="131"/>
    <cellStyle name="Title 3" xfId="360"/>
    <cellStyle name="Total" xfId="334" builtinId="25" customBuiltin="1"/>
    <cellStyle name="Total 2" xfId="132"/>
    <cellStyle name="Total 2 2" xfId="218"/>
    <cellStyle name="Total 2 2 2" xfId="237"/>
    <cellStyle name="Total 2 2 2 2" xfId="249"/>
    <cellStyle name="Total 2 2 2 3" xfId="261"/>
    <cellStyle name="Total 2 2 2 4" xfId="273"/>
    <cellStyle name="Total 2 2 3" xfId="242"/>
    <cellStyle name="Total 2 2 3 2" xfId="254"/>
    <cellStyle name="Total 2 2 3 3" xfId="266"/>
    <cellStyle name="Total 2 2 3 4" xfId="278"/>
    <cellStyle name="Total 2 2 4" xfId="232"/>
    <cellStyle name="Total 2 3" xfId="221"/>
    <cellStyle name="Total 2 3 2" xfId="239"/>
    <cellStyle name="Total 2 3 2 2" xfId="251"/>
    <cellStyle name="Total 2 3 2 3" xfId="263"/>
    <cellStyle name="Total 2 3 2 4" xfId="275"/>
    <cellStyle name="Total 2 3 3" xfId="244"/>
    <cellStyle name="Total 2 3 3 2" xfId="256"/>
    <cellStyle name="Total 2 3 3 3" xfId="268"/>
    <cellStyle name="Total 2 3 3 4" xfId="280"/>
    <cellStyle name="Warning Text" xfId="332" builtinId="11" customBuiltin="1"/>
    <cellStyle name="Warning Text 2" xfId="133"/>
  </cellStyles>
  <dxfs count="0"/>
  <tableStyles count="0" defaultTableStyle="TableStyleMedium9" defaultPivotStyle="PivotStyleLight16"/>
  <colors>
    <mruColors>
      <color rgb="FFFFF09A"/>
      <color rgb="FF1B3A6B"/>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838200</xdr:colOff>
      <xdr:row>76</xdr:row>
      <xdr:rowOff>200025</xdr:rowOff>
    </xdr:from>
    <xdr:to>
      <xdr:col>13</xdr:col>
      <xdr:colOff>1009650</xdr:colOff>
      <xdr:row>76</xdr:row>
      <xdr:rowOff>266700</xdr:rowOff>
    </xdr:to>
    <xdr:sp macro="" textlink="">
      <xdr:nvSpPr>
        <xdr:cNvPr id="2" name="Right Arrow 1"/>
        <xdr:cNvSpPr/>
      </xdr:nvSpPr>
      <xdr:spPr>
        <a:xfrm>
          <a:off x="10106025" y="25250775"/>
          <a:ext cx="171450" cy="666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800100</xdr:colOff>
      <xdr:row>80</xdr:row>
      <xdr:rowOff>190500</xdr:rowOff>
    </xdr:from>
    <xdr:to>
      <xdr:col>13</xdr:col>
      <xdr:colOff>971550</xdr:colOff>
      <xdr:row>80</xdr:row>
      <xdr:rowOff>257175</xdr:rowOff>
    </xdr:to>
    <xdr:sp macro="" textlink="">
      <xdr:nvSpPr>
        <xdr:cNvPr id="3" name="Right Arrow 2"/>
        <xdr:cNvSpPr/>
      </xdr:nvSpPr>
      <xdr:spPr>
        <a:xfrm>
          <a:off x="10067925" y="26765250"/>
          <a:ext cx="171450" cy="666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809625</xdr:colOff>
      <xdr:row>84</xdr:row>
      <xdr:rowOff>142875</xdr:rowOff>
    </xdr:from>
    <xdr:to>
      <xdr:col>13</xdr:col>
      <xdr:colOff>981075</xdr:colOff>
      <xdr:row>84</xdr:row>
      <xdr:rowOff>209550</xdr:rowOff>
    </xdr:to>
    <xdr:sp macro="" textlink="">
      <xdr:nvSpPr>
        <xdr:cNvPr id="4" name="Right Arrow 3"/>
        <xdr:cNvSpPr/>
      </xdr:nvSpPr>
      <xdr:spPr>
        <a:xfrm>
          <a:off x="10077450" y="28203525"/>
          <a:ext cx="171450" cy="666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759617</xdr:colOff>
      <xdr:row>92</xdr:row>
      <xdr:rowOff>54769</xdr:rowOff>
    </xdr:from>
    <xdr:to>
      <xdr:col>13</xdr:col>
      <xdr:colOff>931067</xdr:colOff>
      <xdr:row>92</xdr:row>
      <xdr:rowOff>121444</xdr:rowOff>
    </xdr:to>
    <xdr:sp macro="" textlink="">
      <xdr:nvSpPr>
        <xdr:cNvPr id="5" name="Right Arrow 4"/>
        <xdr:cNvSpPr/>
      </xdr:nvSpPr>
      <xdr:spPr>
        <a:xfrm>
          <a:off x="10027442" y="30915769"/>
          <a:ext cx="171450" cy="666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740567</xdr:colOff>
      <xdr:row>88</xdr:row>
      <xdr:rowOff>57149</xdr:rowOff>
    </xdr:from>
    <xdr:to>
      <xdr:col>13</xdr:col>
      <xdr:colOff>912017</xdr:colOff>
      <xdr:row>88</xdr:row>
      <xdr:rowOff>123824</xdr:rowOff>
    </xdr:to>
    <xdr:sp macro="" textlink="">
      <xdr:nvSpPr>
        <xdr:cNvPr id="6" name="Right Arrow 5"/>
        <xdr:cNvSpPr/>
      </xdr:nvSpPr>
      <xdr:spPr>
        <a:xfrm>
          <a:off x="10008392" y="29622749"/>
          <a:ext cx="171450" cy="66675"/>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7</xdr:col>
      <xdr:colOff>0</xdr:colOff>
      <xdr:row>2</xdr:row>
      <xdr:rowOff>38100</xdr:rowOff>
    </xdr:from>
    <xdr:to>
      <xdr:col>9</xdr:col>
      <xdr:colOff>447675</xdr:colOff>
      <xdr:row>2</xdr:row>
      <xdr:rowOff>619125</xdr:rowOff>
    </xdr:to>
    <xdr:pic>
      <xdr:nvPicPr>
        <xdr:cNvPr id="7" name="Picture 21"/>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86200" y="419100"/>
          <a:ext cx="2000250" cy="581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714375</xdr:colOff>
      <xdr:row>1</xdr:row>
      <xdr:rowOff>133349</xdr:rowOff>
    </xdr:from>
    <xdr:to>
      <xdr:col>15</xdr:col>
      <xdr:colOff>38103</xdr:colOff>
      <xdr:row>2</xdr:row>
      <xdr:rowOff>361950</xdr:rowOff>
    </xdr:to>
    <xdr:sp macro="" textlink="">
      <xdr:nvSpPr>
        <xdr:cNvPr id="9" name="Text Box 6"/>
        <xdr:cNvSpPr txBox="1">
          <a:spLocks noChangeArrowheads="1"/>
        </xdr:cNvSpPr>
      </xdr:nvSpPr>
      <xdr:spPr bwMode="auto">
        <a:xfrm>
          <a:off x="9982200" y="323849"/>
          <a:ext cx="1533528" cy="419101"/>
        </a:xfrm>
        <a:prstGeom prst="rect">
          <a:avLst/>
        </a:prstGeom>
        <a:noFill/>
        <a:ln>
          <a:noFill/>
        </a:ln>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11/2018</a:t>
          </a:r>
        </a:p>
        <a:p>
          <a:pPr algn="r" rtl="0">
            <a:defRPr sz="1000"/>
          </a:pPr>
          <a:r>
            <a:rPr lang="en-US" sz="900" b="0" i="0" u="none" strike="noStrike" baseline="0">
              <a:solidFill>
                <a:srgbClr val="808080"/>
              </a:solidFill>
              <a:latin typeface="AvantGarde Bk BT"/>
            </a:rPr>
            <a:t>Project Construction Form</a:t>
          </a:r>
        </a:p>
      </xdr:txBody>
    </xdr:sp>
    <xdr:clientData/>
  </xdr:twoCellAnchor>
  <mc:AlternateContent xmlns:mc="http://schemas.openxmlformats.org/markup-compatibility/2006">
    <mc:Choice xmlns:a14="http://schemas.microsoft.com/office/drawing/2010/main" Requires="a14">
      <xdr:twoCellAnchor editAs="oneCell">
        <xdr:from>
          <xdr:col>14</xdr:col>
          <xdr:colOff>438150</xdr:colOff>
          <xdr:row>27</xdr:row>
          <xdr:rowOff>133350</xdr:rowOff>
        </xdr:from>
        <xdr:to>
          <xdr:col>14</xdr:col>
          <xdr:colOff>647700</xdr:colOff>
          <xdr:row>27</xdr:row>
          <xdr:rowOff>342900</xdr:rowOff>
        </xdr:to>
        <xdr:sp macro="" textlink="">
          <xdr:nvSpPr>
            <xdr:cNvPr id="207890" name="Check Box 18" hidden="1">
              <a:extLst>
                <a:ext uri="{63B3BB69-23CF-44E3-9099-C40C66FF867C}">
                  <a14:compatExt spid="_x0000_s207890"/>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26</xdr:row>
          <xdr:rowOff>133350</xdr:rowOff>
        </xdr:from>
        <xdr:to>
          <xdr:col>14</xdr:col>
          <xdr:colOff>647700</xdr:colOff>
          <xdr:row>26</xdr:row>
          <xdr:rowOff>342900</xdr:rowOff>
        </xdr:to>
        <xdr:sp macro="" textlink="">
          <xdr:nvSpPr>
            <xdr:cNvPr id="207893" name="Check Box 21" hidden="1">
              <a:extLst>
                <a:ext uri="{63B3BB69-23CF-44E3-9099-C40C66FF867C}">
                  <a14:compatExt spid="_x0000_s207893"/>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25</xdr:row>
          <xdr:rowOff>133350</xdr:rowOff>
        </xdr:from>
        <xdr:to>
          <xdr:col>14</xdr:col>
          <xdr:colOff>647700</xdr:colOff>
          <xdr:row>25</xdr:row>
          <xdr:rowOff>342900</xdr:rowOff>
        </xdr:to>
        <xdr:sp macro="" textlink="">
          <xdr:nvSpPr>
            <xdr:cNvPr id="207894" name="Check Box 22" hidden="1">
              <a:extLst>
                <a:ext uri="{63B3BB69-23CF-44E3-9099-C40C66FF867C}">
                  <a14:compatExt spid="_x0000_s207894"/>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24</xdr:row>
          <xdr:rowOff>133350</xdr:rowOff>
        </xdr:from>
        <xdr:to>
          <xdr:col>14</xdr:col>
          <xdr:colOff>647700</xdr:colOff>
          <xdr:row>24</xdr:row>
          <xdr:rowOff>342900</xdr:rowOff>
        </xdr:to>
        <xdr:sp macro="" textlink="">
          <xdr:nvSpPr>
            <xdr:cNvPr id="207895" name="Check Box 23" hidden="1">
              <a:extLst>
                <a:ext uri="{63B3BB69-23CF-44E3-9099-C40C66FF867C}">
                  <a14:compatExt spid="_x0000_s207895"/>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23</xdr:row>
          <xdr:rowOff>133350</xdr:rowOff>
        </xdr:from>
        <xdr:to>
          <xdr:col>14</xdr:col>
          <xdr:colOff>647700</xdr:colOff>
          <xdr:row>23</xdr:row>
          <xdr:rowOff>342900</xdr:rowOff>
        </xdr:to>
        <xdr:sp macro="" textlink="">
          <xdr:nvSpPr>
            <xdr:cNvPr id="207896" name="Check Box 24" hidden="1">
              <a:extLst>
                <a:ext uri="{63B3BB69-23CF-44E3-9099-C40C66FF867C}">
                  <a14:compatExt spid="_x0000_s207896"/>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22</xdr:row>
          <xdr:rowOff>133350</xdr:rowOff>
        </xdr:from>
        <xdr:to>
          <xdr:col>14</xdr:col>
          <xdr:colOff>647700</xdr:colOff>
          <xdr:row>22</xdr:row>
          <xdr:rowOff>342900</xdr:rowOff>
        </xdr:to>
        <xdr:sp macro="" textlink="">
          <xdr:nvSpPr>
            <xdr:cNvPr id="207897" name="Check Box 25" hidden="1">
              <a:extLst>
                <a:ext uri="{63B3BB69-23CF-44E3-9099-C40C66FF867C}">
                  <a14:compatExt spid="_x0000_s207897"/>
                </a:ext>
              </a:extLst>
            </xdr:cNvPr>
            <xdr:cNvSpPr/>
          </xdr:nvSpPr>
          <xdr:spPr bwMode="auto">
            <a:xfrm>
              <a:off x="0" y="0"/>
              <a:ext cx="0" cy="0"/>
            </a:xfrm>
            <a:prstGeom prst="rect">
              <a:avLst/>
            </a:prstGeom>
            <a:solidFill>
              <a:srgbClr val="FFF09A"/>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0</xdr:colOff>
      <xdr:row>2</xdr:row>
      <xdr:rowOff>38100</xdr:rowOff>
    </xdr:from>
    <xdr:to>
      <xdr:col>9</xdr:col>
      <xdr:colOff>495300</xdr:colOff>
      <xdr:row>2</xdr:row>
      <xdr:rowOff>604838</xdr:rowOff>
    </xdr:to>
    <xdr:pic>
      <xdr:nvPicPr>
        <xdr:cNvPr id="2" name="Picture 21"/>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48100" y="419100"/>
          <a:ext cx="2000250" cy="5667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666750</xdr:colOff>
      <xdr:row>1</xdr:row>
      <xdr:rowOff>114300</xdr:rowOff>
    </xdr:from>
    <xdr:to>
      <xdr:col>16</xdr:col>
      <xdr:colOff>142878</xdr:colOff>
      <xdr:row>2</xdr:row>
      <xdr:rowOff>342901</xdr:rowOff>
    </xdr:to>
    <xdr:sp macro="" textlink="">
      <xdr:nvSpPr>
        <xdr:cNvPr id="10" name="Text Box 6"/>
        <xdr:cNvSpPr txBox="1">
          <a:spLocks noChangeArrowheads="1"/>
        </xdr:cNvSpPr>
      </xdr:nvSpPr>
      <xdr:spPr bwMode="auto">
        <a:xfrm>
          <a:off x="9448800" y="304800"/>
          <a:ext cx="1533528" cy="419101"/>
        </a:xfrm>
        <a:prstGeom prst="rect">
          <a:avLst/>
        </a:prstGeom>
        <a:noFill/>
        <a:ln>
          <a:noFill/>
        </a:ln>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11/2018</a:t>
          </a:r>
        </a:p>
        <a:p>
          <a:pPr algn="r" rtl="0">
            <a:defRPr sz="1000"/>
          </a:pPr>
          <a:r>
            <a:rPr lang="en-US" sz="900" b="0" i="0" u="none" strike="noStrike" baseline="0">
              <a:solidFill>
                <a:srgbClr val="808080"/>
              </a:solidFill>
              <a:latin typeface="AvantGarde Bk BT"/>
            </a:rPr>
            <a:t>Project Construction Form</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38100</xdr:rowOff>
    </xdr:from>
    <xdr:to>
      <xdr:col>9</xdr:col>
      <xdr:colOff>447675</xdr:colOff>
      <xdr:row>2</xdr:row>
      <xdr:rowOff>619125</xdr:rowOff>
    </xdr:to>
    <xdr:pic>
      <xdr:nvPicPr>
        <xdr:cNvPr id="2" name="Picture 21"/>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86200" y="419100"/>
          <a:ext cx="2000250" cy="581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123825</xdr:rowOff>
    </xdr:from>
    <xdr:to>
      <xdr:col>15</xdr:col>
      <xdr:colOff>76203</xdr:colOff>
      <xdr:row>2</xdr:row>
      <xdr:rowOff>352426</xdr:rowOff>
    </xdr:to>
    <xdr:sp macro="" textlink="">
      <xdr:nvSpPr>
        <xdr:cNvPr id="9" name="Text Box 6"/>
        <xdr:cNvSpPr txBox="1">
          <a:spLocks noChangeArrowheads="1"/>
        </xdr:cNvSpPr>
      </xdr:nvSpPr>
      <xdr:spPr bwMode="auto">
        <a:xfrm>
          <a:off x="9286875" y="314325"/>
          <a:ext cx="1533528" cy="419101"/>
        </a:xfrm>
        <a:prstGeom prst="rect">
          <a:avLst/>
        </a:prstGeom>
        <a:noFill/>
        <a:ln>
          <a:noFill/>
        </a:ln>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11/2018</a:t>
          </a:r>
        </a:p>
        <a:p>
          <a:pPr algn="r" rtl="0">
            <a:defRPr sz="1000"/>
          </a:pPr>
          <a:r>
            <a:rPr lang="en-US" sz="900" b="0" i="0" u="none" strike="noStrike" baseline="0">
              <a:solidFill>
                <a:srgbClr val="808080"/>
              </a:solidFill>
              <a:latin typeface="AvantGarde Bk BT"/>
            </a:rPr>
            <a:t>Project Construction Form</a:t>
          </a:r>
        </a:p>
      </xdr:txBody>
    </xdr:sp>
    <xdr:clientData/>
  </xdr:twoCellAnchor>
  <xdr:twoCellAnchor editAs="oneCell">
    <xdr:from>
      <xdr:col>8</xdr:col>
      <xdr:colOff>180975</xdr:colOff>
      <xdr:row>43</xdr:row>
      <xdr:rowOff>152400</xdr:rowOff>
    </xdr:from>
    <xdr:to>
      <xdr:col>9</xdr:col>
      <xdr:colOff>419103</xdr:colOff>
      <xdr:row>46</xdr:row>
      <xdr:rowOff>1</xdr:rowOff>
    </xdr:to>
    <xdr:sp macro="" textlink="">
      <xdr:nvSpPr>
        <xdr:cNvPr id="6" name="Text Box 6"/>
        <xdr:cNvSpPr txBox="1">
          <a:spLocks noChangeArrowheads="1"/>
        </xdr:cNvSpPr>
      </xdr:nvSpPr>
      <xdr:spPr bwMode="auto">
        <a:xfrm>
          <a:off x="4248150" y="10239375"/>
          <a:ext cx="1533528" cy="419101"/>
        </a:xfrm>
        <a:prstGeom prst="rect">
          <a:avLst/>
        </a:prstGeom>
        <a:noFill/>
        <a:ln>
          <a:noFill/>
        </a:ln>
        <a:extLst/>
      </xdr:spPr>
      <xdr:txBody>
        <a:bodyPr vertOverflow="clip" wrap="square" lIns="91440" tIns="45720" rIns="91440" bIns="45720" anchor="ctr" upright="1"/>
        <a:lstStyle/>
        <a:p>
          <a:pPr algn="ctr" rtl="0">
            <a:defRPr sz="1000"/>
          </a:pPr>
          <a:r>
            <a:rPr lang="en-US" sz="1600" b="0" i="0" u="none" strike="noStrike" baseline="0">
              <a:solidFill>
                <a:schemeClr val="bg1">
                  <a:lumMod val="95000"/>
                </a:schemeClr>
              </a:solidFill>
              <a:latin typeface="AvantGarde Bk BT"/>
            </a:rPr>
            <a:t>Sign Here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vol/Content.Outlook/1GL837BC/FINAL%20AHPAPP-104_Exhibits_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HP2015A\2015A%20Lessons%20Learned\DRAFTS\Akil\DEBTSERVICE\AHPAPP-108_TEMPLATE_DEBTSERVICETAB_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Scoring Categories"/>
      <sheetName val="OPW Instructions"/>
      <sheetName val="Site Information"/>
      <sheetName val="Dev Budget"/>
      <sheetName val="Supplement"/>
      <sheetName val="Source of Funds"/>
      <sheetName val="Input"/>
      <sheetName val="Targeting"/>
      <sheetName val="Market"/>
      <sheetName val="Results"/>
      <sheetName val="Lookups"/>
      <sheetName val="sof"/>
      <sheetName val="uof"/>
      <sheetName val="inc_exp"/>
      <sheetName val="Exhibit Instructions"/>
      <sheetName val="Exhibit A"/>
      <sheetName val="Exhibit B"/>
      <sheetName val="Exhibit C"/>
      <sheetName val="Exhibit D"/>
      <sheetName val="Exhibit E"/>
      <sheetName val="Exhibit F"/>
      <sheetName val="Exhibit G"/>
      <sheetName val="Exhibit H"/>
      <sheetName val="Exhibit I"/>
      <sheetName val="Exhibit J"/>
      <sheetName val="Exhibit K"/>
      <sheetName val="Exhibit L"/>
      <sheetName val="Exhibit M"/>
      <sheetName val="Exhibit N"/>
      <sheetName val="Exhibit O"/>
      <sheetName val="Exhibit P"/>
      <sheetName val="Exhibit Q"/>
      <sheetName val="Exhibit R"/>
      <sheetName val="Exhibit Lookups"/>
    </sheetNames>
    <sheetDataSet>
      <sheetData sheetId="0">
        <row r="2">
          <cell r="A2" t="str">
            <v>Owner Rehabilitation</v>
          </cell>
        </row>
      </sheetData>
      <sheetData sheetId="1">
        <row r="4">
          <cell r="J4" t="str">
            <v>Single Family</v>
          </cell>
        </row>
      </sheetData>
      <sheetData sheetId="2"/>
      <sheetData sheetId="3"/>
      <sheetData sheetId="4"/>
      <sheetData sheetId="5"/>
      <sheetData sheetId="6"/>
      <sheetData sheetId="7"/>
      <sheetData sheetId="8"/>
      <sheetData sheetId="9">
        <row r="4">
          <cell r="J4" t="str">
            <v>Single Family</v>
          </cell>
        </row>
      </sheetData>
      <sheetData sheetId="10"/>
      <sheetData sheetId="11">
        <row r="4">
          <cell r="J4" t="str">
            <v>Single Family</v>
          </cell>
          <cell r="O4">
            <v>0</v>
          </cell>
          <cell r="P4" t="str">
            <v>AHP Grant Amount</v>
          </cell>
          <cell r="S4" t="str">
            <v>HUD</v>
          </cell>
        </row>
        <row r="5">
          <cell r="J5" t="str">
            <v>2 to 4 Family</v>
          </cell>
          <cell r="O5">
            <v>1</v>
          </cell>
          <cell r="P5" t="str">
            <v>AHP Closing Cost Assistance</v>
          </cell>
          <cell r="S5" t="str">
            <v>MRB</v>
          </cell>
        </row>
        <row r="6">
          <cell r="J6" t="str">
            <v>Condominium</v>
          </cell>
          <cell r="O6">
            <v>2</v>
          </cell>
          <cell r="P6" t="str">
            <v>AHP Down-Payment Assistance</v>
          </cell>
        </row>
        <row r="7">
          <cell r="J7" t="str">
            <v>Cooperative</v>
          </cell>
          <cell r="O7">
            <v>3</v>
          </cell>
          <cell r="P7" t="str">
            <v>AHP Mortgage Buy-Down</v>
          </cell>
        </row>
        <row r="8">
          <cell r="O8">
            <v>4</v>
          </cell>
          <cell r="P8" t="str">
            <v>AHP Subsidy Used to Write Down Rate</v>
          </cell>
        </row>
        <row r="9">
          <cell r="O9">
            <v>5</v>
          </cell>
          <cell r="P9" t="str">
            <v>First Mortgage</v>
          </cell>
        </row>
        <row r="10">
          <cell r="P10" t="str">
            <v>Second Mortgage</v>
          </cell>
        </row>
        <row r="11">
          <cell r="P11" t="str">
            <v>Purchaser Funds</v>
          </cell>
        </row>
        <row r="12">
          <cell r="P12" t="str">
            <v>Sponsor / Developer Funds</v>
          </cell>
        </row>
        <row r="13">
          <cell r="P13" t="str">
            <v>Other</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Owner Rehabilitation</v>
          </cell>
        </row>
      </sheetData>
      <sheetData sheetId="34">
        <row r="2">
          <cell r="A2" t="str">
            <v>Owner Rehabilitation</v>
          </cell>
          <cell r="F2" t="str">
            <v>An extension agreement.</v>
          </cell>
          <cell r="I2" t="str">
            <v>A settlement statement</v>
          </cell>
          <cell r="J2" t="str">
            <v>Yes</v>
          </cell>
          <cell r="Q2" t="str">
            <v>Yes</v>
          </cell>
          <cell r="S2" t="str">
            <v>Yes</v>
          </cell>
        </row>
        <row r="3">
          <cell r="A3" t="str">
            <v>Habitat-Type Projects</v>
          </cell>
          <cell r="F3" t="str">
            <v>A letter from an attorney.</v>
          </cell>
          <cell r="I3" t="str">
            <v>A municipal ordinance</v>
          </cell>
          <cell r="J3" t="str">
            <v>No</v>
          </cell>
          <cell r="Q3" t="str">
            <v>No</v>
          </cell>
          <cell r="S3" t="str">
            <v>No</v>
          </cell>
        </row>
        <row r="4">
          <cell r="A4" t="str">
            <v>Sponsor Developed Projects</v>
          </cell>
          <cell r="F4" t="str">
            <v>A letter from the seller.</v>
          </cell>
          <cell r="I4" t="str">
            <v>An executed sales contract</v>
          </cell>
        </row>
        <row r="5">
          <cell r="A5" t="str">
            <v>Closing Cost Assistance Projects</v>
          </cell>
          <cell r="I5" t="str">
            <v>A formal letter from the donor or seller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Schedule"/>
      <sheetName val="Site Info"/>
      <sheetName val="Dev Budget"/>
      <sheetName val="Supplement"/>
      <sheetName val="Source of Funds"/>
      <sheetName val="Debt Service"/>
      <sheetName val="RP"/>
      <sheetName val="Pro Forma (Res.)"/>
      <sheetName val="Pro Forma (Comm.)"/>
      <sheetName val="Pro Forma (Social)"/>
      <sheetName val="Input"/>
      <sheetName val="Results"/>
      <sheetName val="Operating Cost"/>
      <sheetName val="Lookups"/>
      <sheetName val="Version Control"/>
      <sheetName val="sof formulas"/>
      <sheetName val="uof formulas"/>
      <sheetName val="inc_exp formulas"/>
    </sheetNames>
    <sheetDataSet>
      <sheetData sheetId="0" refreshError="1"/>
      <sheetData sheetId="1" refreshError="1"/>
      <sheetData sheetId="2" refreshError="1"/>
      <sheetData sheetId="3"/>
      <sheetData sheetId="4" refreshError="1"/>
      <sheetData sheetId="5"/>
      <sheetData sheetId="6"/>
      <sheetData sheetId="7" refreshError="1"/>
      <sheetData sheetId="8">
        <row r="60">
          <cell r="E60">
            <v>0</v>
          </cell>
        </row>
      </sheetData>
      <sheetData sheetId="9" refreshError="1"/>
      <sheetData sheetId="10" refreshError="1"/>
      <sheetData sheetId="11" refreshError="1"/>
      <sheetData sheetId="12" refreshError="1"/>
      <sheetData sheetId="13" refreshError="1"/>
      <sheetData sheetId="14">
        <row r="4">
          <cell r="B4" t="str">
            <v>NJ</v>
          </cell>
          <cell r="I4" t="str">
            <v>≤50%</v>
          </cell>
        </row>
        <row r="5">
          <cell r="I5" t="str">
            <v>˃50% and ≤60%</v>
          </cell>
        </row>
        <row r="6">
          <cell r="I6" t="str">
            <v>˃60% and ≤80%</v>
          </cell>
        </row>
        <row r="7">
          <cell r="I7" t="str">
            <v>˃80%</v>
          </cell>
        </row>
        <row r="8">
          <cell r="I8" t="str">
            <v>Super's Unit</v>
          </cell>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pageSetUpPr autoPageBreaks="0"/>
  </sheetPr>
  <dimension ref="A1:DL182"/>
  <sheetViews>
    <sheetView showGridLines="0" tabSelected="1" topLeftCell="A88" zoomScaleNormal="100" zoomScaleSheetLayoutView="100" workbookViewId="0">
      <selection activeCell="H95" sqref="H95:N96"/>
    </sheetView>
  </sheetViews>
  <sheetFormatPr defaultColWidth="8.85546875" defaultRowHeight="15" x14ac:dyDescent="0.25"/>
  <cols>
    <col min="1" max="6" width="8.85546875" style="9"/>
    <col min="7" max="7" width="3.42578125" style="9" customWidth="1"/>
    <col min="8" max="8" width="3.85546875" style="9" customWidth="1"/>
    <col min="9" max="9" width="19.42578125" style="9" customWidth="1"/>
    <col min="10" max="10" width="9.42578125" style="9" customWidth="1"/>
    <col min="11" max="15" width="16.5703125" style="9" customWidth="1"/>
    <col min="16" max="16" width="3.7109375" style="9" customWidth="1"/>
    <col min="17" max="21" width="8.85546875" style="9"/>
    <col min="22" max="22" width="15.140625" style="9" bestFit="1" customWidth="1"/>
    <col min="23" max="16384" width="8.85546875" style="9"/>
  </cols>
  <sheetData>
    <row r="1" spans="1:116" x14ac:dyDescent="0.25">
      <c r="O1" s="68"/>
    </row>
    <row r="2" spans="1:116" x14ac:dyDescent="0.25">
      <c r="G2" s="18"/>
      <c r="H2" s="19"/>
      <c r="I2" s="19"/>
      <c r="J2" s="19"/>
      <c r="K2" s="19"/>
      <c r="L2" s="19"/>
      <c r="M2" s="19"/>
      <c r="N2" s="19"/>
      <c r="O2" s="19"/>
      <c r="P2" s="20"/>
    </row>
    <row r="3" spans="1:116" s="74" customFormat="1" ht="49.5" customHeight="1" x14ac:dyDescent="0.25">
      <c r="A3" s="9"/>
      <c r="B3" s="9"/>
      <c r="C3" s="9"/>
      <c r="D3" s="9"/>
      <c r="E3" s="9"/>
      <c r="F3" s="9"/>
      <c r="G3" s="69"/>
      <c r="H3" s="70"/>
      <c r="I3" s="71"/>
      <c r="J3" s="71"/>
      <c r="K3" s="71"/>
      <c r="L3" s="71"/>
      <c r="M3" s="71"/>
      <c r="N3" s="71"/>
      <c r="O3" s="72"/>
      <c r="P3" s="73"/>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row>
    <row r="4" spans="1:116" s="74" customFormat="1" ht="4.5" customHeight="1" x14ac:dyDescent="0.25">
      <c r="A4" s="9"/>
      <c r="B4" s="9"/>
      <c r="C4" s="9"/>
      <c r="D4" s="9"/>
      <c r="E4" s="9"/>
      <c r="F4" s="9"/>
      <c r="G4" s="69"/>
      <c r="H4" s="75"/>
      <c r="I4" s="71"/>
      <c r="J4" s="71"/>
      <c r="K4" s="71"/>
      <c r="L4" s="71"/>
      <c r="M4" s="71"/>
      <c r="N4" s="71"/>
      <c r="O4" s="72"/>
      <c r="P4" s="73"/>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row>
    <row r="5" spans="1:116" s="74" customFormat="1" ht="7.5" customHeight="1" x14ac:dyDescent="0.25">
      <c r="A5" s="9"/>
      <c r="B5" s="9"/>
      <c r="C5" s="9"/>
      <c r="D5" s="9"/>
      <c r="E5" s="9"/>
      <c r="F5" s="9"/>
      <c r="G5" s="69"/>
      <c r="H5" s="76"/>
      <c r="I5" s="77"/>
      <c r="J5" s="77"/>
      <c r="K5" s="77"/>
      <c r="L5" s="77"/>
      <c r="M5" s="77"/>
      <c r="N5" s="77"/>
      <c r="O5" s="78"/>
      <c r="P5" s="73"/>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row>
    <row r="6" spans="1:116" s="74" customFormat="1" ht="2.4500000000000002" customHeight="1" x14ac:dyDescent="0.25">
      <c r="A6" s="9"/>
      <c r="B6" s="9"/>
      <c r="C6" s="9"/>
      <c r="D6" s="9"/>
      <c r="E6" s="9"/>
      <c r="F6" s="9"/>
      <c r="G6" s="69"/>
      <c r="H6" s="75"/>
      <c r="I6" s="71"/>
      <c r="J6" s="71"/>
      <c r="K6" s="71"/>
      <c r="L6" s="71"/>
      <c r="M6" s="71"/>
      <c r="N6" s="71"/>
      <c r="O6" s="72"/>
      <c r="P6" s="73"/>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row>
    <row r="7" spans="1:116" s="74" customFormat="1" x14ac:dyDescent="0.25">
      <c r="A7" s="9"/>
      <c r="B7" s="9"/>
      <c r="C7" s="9"/>
      <c r="D7" s="9"/>
      <c r="E7" s="9"/>
      <c r="F7" s="9"/>
      <c r="G7" s="69"/>
      <c r="H7" s="79"/>
      <c r="I7" s="80"/>
      <c r="J7" s="80"/>
      <c r="K7" s="80"/>
      <c r="L7" s="80"/>
      <c r="M7" s="80"/>
      <c r="N7" s="80"/>
      <c r="O7" s="81"/>
      <c r="P7" s="7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row>
    <row r="8" spans="1:116" s="74" customFormat="1" ht="26.25" x14ac:dyDescent="0.4">
      <c r="A8" s="9"/>
      <c r="B8" s="9"/>
      <c r="C8" s="9"/>
      <c r="D8" s="9"/>
      <c r="E8" s="9"/>
      <c r="F8" s="9"/>
      <c r="G8" s="82"/>
      <c r="H8" s="83"/>
      <c r="I8" s="84"/>
      <c r="J8" s="84"/>
      <c r="K8" s="84"/>
      <c r="L8" s="85" t="s">
        <v>259</v>
      </c>
      <c r="M8" s="84"/>
      <c r="N8" s="84"/>
      <c r="O8" s="86"/>
      <c r="P8" s="7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row>
    <row r="9" spans="1:116" s="74" customFormat="1" ht="7.5" customHeight="1" x14ac:dyDescent="0.25">
      <c r="A9" s="9"/>
      <c r="B9" s="9"/>
      <c r="C9" s="9"/>
      <c r="D9" s="9"/>
      <c r="E9" s="9"/>
      <c r="F9" s="9"/>
      <c r="G9" s="82"/>
      <c r="H9" s="83"/>
      <c r="I9" s="84"/>
      <c r="J9" s="84"/>
      <c r="K9" s="84"/>
      <c r="L9" s="84"/>
      <c r="M9" s="84"/>
      <c r="N9" s="84"/>
      <c r="O9" s="86"/>
      <c r="P9" s="73"/>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row>
    <row r="10" spans="1:116" ht="21" x14ac:dyDescent="0.35">
      <c r="G10" s="69"/>
      <c r="H10" s="339" t="s">
        <v>12</v>
      </c>
      <c r="I10" s="339"/>
      <c r="J10" s="339"/>
      <c r="K10" s="339"/>
      <c r="L10" s="339"/>
      <c r="M10" s="339"/>
      <c r="N10" s="339"/>
      <c r="O10" s="339"/>
      <c r="P10" s="73"/>
    </row>
    <row r="11" spans="1:116" x14ac:dyDescent="0.25">
      <c r="G11" s="69"/>
      <c r="H11" s="1"/>
      <c r="I11" s="1"/>
      <c r="J11" s="1"/>
      <c r="K11" s="1"/>
      <c r="L11" s="1"/>
      <c r="M11" s="1"/>
      <c r="N11" s="1"/>
      <c r="O11" s="1"/>
      <c r="P11" s="73"/>
    </row>
    <row r="12" spans="1:116" x14ac:dyDescent="0.25">
      <c r="G12" s="69"/>
      <c r="H12" s="67" t="s">
        <v>10</v>
      </c>
      <c r="I12" s="31"/>
      <c r="J12" s="340"/>
      <c r="K12" s="340"/>
      <c r="L12" s="340"/>
      <c r="M12" s="340"/>
      <c r="N12" s="31" t="s">
        <v>244</v>
      </c>
      <c r="O12" s="44"/>
      <c r="P12" s="73"/>
    </row>
    <row r="13" spans="1:116" x14ac:dyDescent="0.25">
      <c r="G13" s="69"/>
      <c r="H13" s="1" t="s">
        <v>13</v>
      </c>
      <c r="I13" s="1"/>
      <c r="J13" s="341"/>
      <c r="K13" s="341"/>
      <c r="L13" s="341"/>
      <c r="M13" s="45"/>
      <c r="N13" s="46"/>
      <c r="O13" s="292"/>
      <c r="P13" s="73"/>
    </row>
    <row r="14" spans="1:116" s="87" customFormat="1" x14ac:dyDescent="0.25">
      <c r="G14" s="88"/>
      <c r="H14" s="16"/>
      <c r="I14" s="16"/>
      <c r="J14" s="17" t="s">
        <v>14</v>
      </c>
      <c r="K14" s="17"/>
      <c r="L14" s="17"/>
      <c r="M14" s="66" t="s">
        <v>6</v>
      </c>
      <c r="N14" s="66" t="s">
        <v>5</v>
      </c>
      <c r="O14" s="66" t="s">
        <v>15</v>
      </c>
      <c r="P14" s="89"/>
    </row>
    <row r="15" spans="1:116" x14ac:dyDescent="0.25">
      <c r="G15" s="69"/>
      <c r="H15" s="1" t="s">
        <v>16</v>
      </c>
      <c r="I15" s="1"/>
      <c r="J15" s="338"/>
      <c r="K15" s="338"/>
      <c r="L15" s="338"/>
      <c r="M15" s="338"/>
      <c r="N15" s="338"/>
      <c r="O15" s="338"/>
      <c r="P15" s="73"/>
    </row>
    <row r="16" spans="1:116" x14ac:dyDescent="0.25">
      <c r="G16" s="69"/>
      <c r="H16" s="1" t="s">
        <v>17</v>
      </c>
      <c r="I16" s="1"/>
      <c r="J16" s="325"/>
      <c r="K16" s="325"/>
      <c r="L16" s="325"/>
      <c r="M16" s="325"/>
      <c r="N16" s="325"/>
      <c r="O16" s="325"/>
      <c r="P16" s="73"/>
    </row>
    <row r="17" spans="7:18" x14ac:dyDescent="0.25">
      <c r="G17" s="69"/>
      <c r="H17" s="64" t="s">
        <v>263</v>
      </c>
      <c r="I17" s="1"/>
      <c r="J17" s="325"/>
      <c r="K17" s="325"/>
      <c r="L17" s="90" t="s">
        <v>19</v>
      </c>
      <c r="M17" s="342"/>
      <c r="N17" s="342"/>
      <c r="O17" s="342"/>
      <c r="P17" s="73"/>
    </row>
    <row r="18" spans="7:18" x14ac:dyDescent="0.25">
      <c r="G18" s="69"/>
      <c r="H18" s="1" t="s">
        <v>20</v>
      </c>
      <c r="I18" s="1"/>
      <c r="J18" s="338"/>
      <c r="K18" s="338"/>
      <c r="L18" s="338"/>
      <c r="M18" s="338"/>
      <c r="N18" s="338"/>
      <c r="O18" s="338"/>
      <c r="P18" s="73"/>
    </row>
    <row r="19" spans="7:18" ht="8.25" customHeight="1" x14ac:dyDescent="0.25">
      <c r="G19" s="23"/>
      <c r="H19" s="21"/>
      <c r="I19" s="21"/>
      <c r="J19" s="21"/>
      <c r="K19" s="21"/>
      <c r="L19" s="21"/>
      <c r="M19" s="21"/>
      <c r="N19" s="21"/>
      <c r="O19" s="21"/>
      <c r="P19" s="22"/>
    </row>
    <row r="20" spans="7:18" ht="32.25" customHeight="1" x14ac:dyDescent="0.25">
      <c r="G20" s="69"/>
      <c r="H20" s="2" t="s">
        <v>21</v>
      </c>
      <c r="I20" s="3"/>
      <c r="J20" s="3"/>
      <c r="K20" s="3"/>
      <c r="L20" s="3"/>
      <c r="M20" s="343"/>
      <c r="N20" s="344"/>
      <c r="O20" s="4"/>
      <c r="P20" s="73"/>
    </row>
    <row r="21" spans="7:18" ht="146.25" customHeight="1" x14ac:dyDescent="0.25">
      <c r="G21" s="69"/>
      <c r="H21" s="345" t="s">
        <v>264</v>
      </c>
      <c r="I21" s="346"/>
      <c r="J21" s="346"/>
      <c r="K21" s="346"/>
      <c r="L21" s="346"/>
      <c r="M21" s="346"/>
      <c r="N21" s="346"/>
      <c r="O21" s="347"/>
      <c r="P21" s="73"/>
    </row>
    <row r="22" spans="7:18" ht="32.25" customHeight="1" x14ac:dyDescent="0.25">
      <c r="G22" s="69"/>
      <c r="H22" s="2" t="s">
        <v>22</v>
      </c>
      <c r="I22" s="3"/>
      <c r="J22" s="3"/>
      <c r="K22" s="3"/>
      <c r="L22" s="3"/>
      <c r="M22" s="343" t="s">
        <v>23</v>
      </c>
      <c r="N22" s="344"/>
      <c r="O22" s="4" t="s">
        <v>24</v>
      </c>
      <c r="P22" s="73"/>
    </row>
    <row r="23" spans="7:18" s="94" customFormat="1" ht="39.950000000000003" customHeight="1" x14ac:dyDescent="0.2">
      <c r="G23" s="91"/>
      <c r="H23" s="5" t="s">
        <v>25</v>
      </c>
      <c r="I23" s="6"/>
      <c r="J23" s="6"/>
      <c r="K23" s="6"/>
      <c r="L23" s="6"/>
      <c r="M23" s="348" t="s">
        <v>26</v>
      </c>
      <c r="N23" s="348"/>
      <c r="O23" s="92"/>
      <c r="P23" s="93"/>
    </row>
    <row r="24" spans="7:18" s="94" customFormat="1" ht="39.950000000000003" customHeight="1" x14ac:dyDescent="0.2">
      <c r="G24" s="91"/>
      <c r="H24" s="5" t="s">
        <v>27</v>
      </c>
      <c r="I24" s="6"/>
      <c r="J24" s="6"/>
      <c r="K24" s="6"/>
      <c r="L24" s="6"/>
      <c r="M24" s="324" t="s">
        <v>26</v>
      </c>
      <c r="N24" s="324"/>
      <c r="O24" s="92"/>
      <c r="P24" s="93"/>
    </row>
    <row r="25" spans="7:18" s="94" customFormat="1" ht="41.25" customHeight="1" x14ac:dyDescent="0.2">
      <c r="G25" s="91"/>
      <c r="H25" s="349" t="s">
        <v>28</v>
      </c>
      <c r="I25" s="350"/>
      <c r="J25" s="350"/>
      <c r="K25" s="350"/>
      <c r="L25" s="350"/>
      <c r="M25" s="351" t="s">
        <v>26</v>
      </c>
      <c r="N25" s="351"/>
      <c r="O25" s="95"/>
      <c r="P25" s="93"/>
    </row>
    <row r="26" spans="7:18" s="94" customFormat="1" ht="39" customHeight="1" x14ac:dyDescent="0.2">
      <c r="G26" s="91"/>
      <c r="H26" s="5" t="s">
        <v>29</v>
      </c>
      <c r="I26" s="6"/>
      <c r="J26" s="6"/>
      <c r="K26" s="6"/>
      <c r="L26" s="6"/>
      <c r="M26" s="324" t="s">
        <v>30</v>
      </c>
      <c r="N26" s="324"/>
      <c r="O26" s="92"/>
      <c r="P26" s="93"/>
    </row>
    <row r="27" spans="7:18" s="94" customFormat="1" ht="39" customHeight="1" x14ac:dyDescent="0.2">
      <c r="G27" s="91"/>
      <c r="H27" s="5" t="s">
        <v>31</v>
      </c>
      <c r="I27" s="6"/>
      <c r="J27" s="6"/>
      <c r="K27" s="6"/>
      <c r="L27" s="6"/>
      <c r="M27" s="324" t="s">
        <v>30</v>
      </c>
      <c r="N27" s="324"/>
      <c r="O27" s="92"/>
      <c r="P27" s="93"/>
    </row>
    <row r="28" spans="7:18" s="94" customFormat="1" ht="39" customHeight="1" x14ac:dyDescent="0.2">
      <c r="G28" s="91"/>
      <c r="H28" s="5" t="s">
        <v>32</v>
      </c>
      <c r="I28" s="6"/>
      <c r="J28" s="6"/>
      <c r="K28" s="6"/>
      <c r="L28" s="6"/>
      <c r="M28" s="324" t="s">
        <v>30</v>
      </c>
      <c r="N28" s="324"/>
      <c r="O28" s="92"/>
      <c r="P28" s="93"/>
    </row>
    <row r="29" spans="7:18" x14ac:dyDescent="0.25">
      <c r="G29" s="23"/>
      <c r="H29" s="96"/>
      <c r="I29" s="97"/>
      <c r="J29" s="97"/>
      <c r="K29" s="97"/>
      <c r="L29" s="97"/>
      <c r="M29" s="97"/>
      <c r="N29" s="97"/>
      <c r="O29" s="97"/>
      <c r="P29" s="22"/>
      <c r="R29" s="94"/>
    </row>
    <row r="30" spans="7:18" x14ac:dyDescent="0.25">
      <c r="H30" s="98"/>
      <c r="I30" s="99"/>
      <c r="J30" s="99"/>
      <c r="K30" s="99"/>
      <c r="L30" s="99"/>
      <c r="M30" s="99"/>
      <c r="N30" s="99"/>
      <c r="O30" s="99"/>
      <c r="R30" s="94"/>
    </row>
    <row r="31" spans="7:18" x14ac:dyDescent="0.25">
      <c r="G31" s="18"/>
      <c r="H31" s="100"/>
      <c r="I31" s="101"/>
      <c r="J31" s="101"/>
      <c r="K31" s="101"/>
      <c r="L31" s="101"/>
      <c r="M31" s="101"/>
      <c r="N31" s="101"/>
      <c r="O31" s="101"/>
      <c r="P31" s="20"/>
      <c r="R31" s="94"/>
    </row>
    <row r="32" spans="7:18" ht="30" customHeight="1" x14ac:dyDescent="0.3">
      <c r="G32" s="69"/>
      <c r="H32" s="28" t="s">
        <v>33</v>
      </c>
      <c r="I32" s="102"/>
      <c r="J32" s="1"/>
      <c r="K32" s="1"/>
      <c r="L32" s="1"/>
      <c r="M32" s="1"/>
      <c r="N32" s="1"/>
      <c r="O32" s="1"/>
      <c r="P32" s="73"/>
      <c r="R32" s="94"/>
    </row>
    <row r="33" spans="7:18" x14ac:dyDescent="0.25">
      <c r="G33" s="69"/>
      <c r="H33" s="103"/>
      <c r="I33" s="104"/>
      <c r="J33" s="104"/>
      <c r="K33" s="104"/>
      <c r="L33" s="104"/>
      <c r="M33" s="104"/>
      <c r="N33" s="104"/>
      <c r="O33" s="104"/>
      <c r="P33" s="73"/>
      <c r="R33" s="94"/>
    </row>
    <row r="34" spans="7:18" x14ac:dyDescent="0.25">
      <c r="G34" s="69"/>
      <c r="H34" s="18" t="s">
        <v>34</v>
      </c>
      <c r="I34" s="19"/>
      <c r="J34" s="325"/>
      <c r="K34" s="326"/>
      <c r="L34" s="326"/>
      <c r="M34" s="326"/>
      <c r="N34" s="326"/>
      <c r="O34" s="20"/>
      <c r="P34" s="73"/>
      <c r="R34" s="94"/>
    </row>
    <row r="35" spans="7:18" x14ac:dyDescent="0.25">
      <c r="G35" s="69"/>
      <c r="H35" s="69" t="s">
        <v>11</v>
      </c>
      <c r="I35" s="1"/>
      <c r="J35" s="47"/>
      <c r="K35" s="105"/>
      <c r="L35" s="106"/>
      <c r="M35" s="107" t="s">
        <v>35</v>
      </c>
      <c r="N35" s="108" t="str">
        <f>IF(J35=0,"",L39/J35)</f>
        <v/>
      </c>
      <c r="O35" s="73" t="s">
        <v>36</v>
      </c>
      <c r="P35" s="73"/>
      <c r="R35" s="94"/>
    </row>
    <row r="36" spans="7:18" x14ac:dyDescent="0.25">
      <c r="G36" s="69"/>
      <c r="H36" s="109" t="s">
        <v>255</v>
      </c>
      <c r="I36" s="1"/>
      <c r="J36" s="291">
        <f>L40</f>
        <v>0</v>
      </c>
      <c r="K36" s="110" t="s">
        <v>36</v>
      </c>
      <c r="L36" s="111"/>
      <c r="M36" s="112" t="s">
        <v>260</v>
      </c>
      <c r="N36" s="113" t="str">
        <f>IF(L49=0,"",J36/L49)</f>
        <v/>
      </c>
      <c r="O36" s="73"/>
      <c r="P36" s="73"/>
      <c r="R36" s="94"/>
    </row>
    <row r="37" spans="7:18" ht="7.5" customHeight="1" x14ac:dyDescent="0.25">
      <c r="G37" s="69"/>
      <c r="H37" s="23"/>
      <c r="I37" s="21"/>
      <c r="J37" s="114"/>
      <c r="K37" s="115"/>
      <c r="L37" s="21"/>
      <c r="M37" s="116"/>
      <c r="N37" s="117"/>
      <c r="O37" s="22"/>
      <c r="P37" s="73"/>
      <c r="R37" s="94"/>
    </row>
    <row r="38" spans="7:18" ht="52.5" customHeight="1" x14ac:dyDescent="0.25">
      <c r="G38" s="69"/>
      <c r="H38" s="118" t="s">
        <v>37</v>
      </c>
      <c r="I38" s="119"/>
      <c r="J38" s="119"/>
      <c r="K38" s="120" t="s">
        <v>38</v>
      </c>
      <c r="L38" s="120" t="s">
        <v>39</v>
      </c>
      <c r="M38" s="120" t="s">
        <v>40</v>
      </c>
      <c r="N38" s="120" t="s">
        <v>41</v>
      </c>
      <c r="O38" s="121" t="s">
        <v>42</v>
      </c>
      <c r="P38" s="73"/>
      <c r="R38" s="94"/>
    </row>
    <row r="39" spans="7:18" x14ac:dyDescent="0.25">
      <c r="G39" s="69"/>
      <c r="H39" s="122" t="s">
        <v>43</v>
      </c>
      <c r="I39" s="123"/>
      <c r="J39" s="123"/>
      <c r="K39" s="48"/>
      <c r="L39" s="48"/>
      <c r="M39" s="48"/>
      <c r="N39" s="48"/>
      <c r="O39" s="124">
        <f t="shared" ref="O39:O48" si="0">SUM(L39:N39)</f>
        <v>0</v>
      </c>
      <c r="P39" s="73"/>
      <c r="R39" s="94"/>
    </row>
    <row r="40" spans="7:18" ht="15.75" thickBot="1" x14ac:dyDescent="0.3">
      <c r="G40" s="69"/>
      <c r="H40" s="125" t="s">
        <v>255</v>
      </c>
      <c r="I40" s="126"/>
      <c r="J40" s="126"/>
      <c r="K40" s="49">
        <v>0</v>
      </c>
      <c r="L40" s="42">
        <f>SUM(L41:L44)</f>
        <v>0</v>
      </c>
      <c r="M40" s="42">
        <f>SUM(M41:M44)</f>
        <v>0</v>
      </c>
      <c r="N40" s="42">
        <f>SUM(N41:N44)</f>
        <v>0</v>
      </c>
      <c r="O40" s="42">
        <f t="shared" si="0"/>
        <v>0</v>
      </c>
      <c r="P40" s="73"/>
      <c r="R40" s="94"/>
    </row>
    <row r="41" spans="7:18" ht="15.75" thickTop="1" x14ac:dyDescent="0.25">
      <c r="G41" s="82"/>
      <c r="H41" s="127"/>
      <c r="I41" s="300" t="s">
        <v>261</v>
      </c>
      <c r="J41" s="300"/>
      <c r="K41" s="301"/>
      <c r="L41" s="50"/>
      <c r="M41" s="50"/>
      <c r="N41" s="50"/>
      <c r="O41" s="128">
        <f>SUM(L41:N41)</f>
        <v>0</v>
      </c>
      <c r="P41" s="73"/>
      <c r="R41" s="94"/>
    </row>
    <row r="42" spans="7:18" x14ac:dyDescent="0.25">
      <c r="G42" s="82"/>
      <c r="H42" s="129"/>
      <c r="I42" s="302" t="s">
        <v>178</v>
      </c>
      <c r="J42" s="302"/>
      <c r="K42" s="303"/>
      <c r="L42" s="51"/>
      <c r="M42" s="51"/>
      <c r="N42" s="51"/>
      <c r="O42" s="43">
        <f>SUM(L42:N42)</f>
        <v>0</v>
      </c>
      <c r="P42" s="73"/>
      <c r="R42" s="94"/>
    </row>
    <row r="43" spans="7:18" x14ac:dyDescent="0.25">
      <c r="G43" s="82"/>
      <c r="H43" s="129"/>
      <c r="I43" s="302" t="s">
        <v>258</v>
      </c>
      <c r="J43" s="302"/>
      <c r="K43" s="303"/>
      <c r="L43" s="51"/>
      <c r="M43" s="51"/>
      <c r="N43" s="51"/>
      <c r="O43" s="43">
        <f>SUM(L43:N43)</f>
        <v>0</v>
      </c>
      <c r="P43" s="73"/>
      <c r="R43" s="94"/>
    </row>
    <row r="44" spans="7:18" x14ac:dyDescent="0.25">
      <c r="G44" s="82"/>
      <c r="H44" s="129"/>
      <c r="I44" s="304" t="s">
        <v>182</v>
      </c>
      <c r="J44" s="302"/>
      <c r="K44" s="303"/>
      <c r="L44" s="51"/>
      <c r="M44" s="51"/>
      <c r="N44" s="51"/>
      <c r="O44" s="43">
        <f>SUM(L44:N44)</f>
        <v>0</v>
      </c>
      <c r="P44" s="73"/>
      <c r="R44" s="94"/>
    </row>
    <row r="45" spans="7:18" s="135" customFormat="1" ht="28.5" customHeight="1" x14ac:dyDescent="0.25">
      <c r="G45" s="69"/>
      <c r="H45" s="130"/>
      <c r="I45" s="131" t="s">
        <v>256</v>
      </c>
      <c r="J45" s="132"/>
      <c r="K45" s="133">
        <f>SUM(K39:K40)</f>
        <v>0</v>
      </c>
      <c r="L45" s="133">
        <f>SUM(L39:L40)</f>
        <v>0</v>
      </c>
      <c r="M45" s="133">
        <f>SUM(M39:M40)</f>
        <v>0</v>
      </c>
      <c r="N45" s="133">
        <f>SUM(N39:N40)</f>
        <v>0</v>
      </c>
      <c r="O45" s="134">
        <f t="shared" si="0"/>
        <v>0</v>
      </c>
      <c r="P45" s="73"/>
      <c r="R45" s="94"/>
    </row>
    <row r="46" spans="7:18" x14ac:dyDescent="0.25">
      <c r="G46" s="69"/>
      <c r="H46" s="24" t="s">
        <v>44</v>
      </c>
      <c r="I46" s="21"/>
      <c r="J46" s="25"/>
      <c r="K46" s="43"/>
      <c r="L46" s="51"/>
      <c r="M46" s="51"/>
      <c r="N46" s="51"/>
      <c r="O46" s="43">
        <f t="shared" si="0"/>
        <v>0</v>
      </c>
      <c r="P46" s="73"/>
      <c r="R46" s="94"/>
    </row>
    <row r="47" spans="7:18" x14ac:dyDescent="0.25">
      <c r="G47" s="69"/>
      <c r="H47" s="24" t="s">
        <v>45</v>
      </c>
      <c r="I47" s="136"/>
      <c r="J47" s="25"/>
      <c r="K47" s="51"/>
      <c r="L47" s="51"/>
      <c r="M47" s="51"/>
      <c r="N47" s="51"/>
      <c r="O47" s="43">
        <f t="shared" si="0"/>
        <v>0</v>
      </c>
      <c r="P47" s="73"/>
      <c r="R47" s="94"/>
    </row>
    <row r="48" spans="7:18" ht="18" customHeight="1" thickBot="1" x14ac:dyDescent="0.3">
      <c r="G48" s="69"/>
      <c r="H48" s="137"/>
      <c r="I48" s="138" t="s">
        <v>46</v>
      </c>
      <c r="J48" s="139"/>
      <c r="K48" s="140">
        <f>SUM(K47)</f>
        <v>0</v>
      </c>
      <c r="L48" s="140">
        <f>SUM(L46:L47)</f>
        <v>0</v>
      </c>
      <c r="M48" s="140">
        <f>SUM(M46:M47)</f>
        <v>0</v>
      </c>
      <c r="N48" s="140">
        <f>SUM(N46:N47)</f>
        <v>0</v>
      </c>
      <c r="O48" s="141">
        <f t="shared" si="0"/>
        <v>0</v>
      </c>
      <c r="P48" s="73"/>
      <c r="R48" s="94"/>
    </row>
    <row r="49" spans="7:18" ht="33" customHeight="1" thickBot="1" x14ac:dyDescent="0.3">
      <c r="G49" s="69"/>
      <c r="H49" s="142"/>
      <c r="I49" s="143" t="s">
        <v>2</v>
      </c>
      <c r="J49" s="144"/>
      <c r="K49" s="145">
        <f>SUM(K48,K45)</f>
        <v>0</v>
      </c>
      <c r="L49" s="145">
        <f>SUM(L48,L45)</f>
        <v>0</v>
      </c>
      <c r="M49" s="145">
        <f>SUM(M48,M45)</f>
        <v>0</v>
      </c>
      <c r="N49" s="145">
        <f>SUM(N48,N45)</f>
        <v>0</v>
      </c>
      <c r="O49" s="146">
        <f>SUM(O48,O45)</f>
        <v>0</v>
      </c>
      <c r="P49" s="73"/>
      <c r="R49" s="94"/>
    </row>
    <row r="50" spans="7:18" ht="54.75" customHeight="1" x14ac:dyDescent="0.25">
      <c r="G50" s="69"/>
      <c r="H50" s="327" t="s">
        <v>47</v>
      </c>
      <c r="I50" s="328"/>
      <c r="J50" s="328"/>
      <c r="K50" s="328"/>
      <c r="L50" s="328"/>
      <c r="M50" s="328"/>
      <c r="N50" s="328"/>
      <c r="O50" s="329"/>
      <c r="P50" s="73"/>
      <c r="R50" s="94"/>
    </row>
    <row r="51" spans="7:18" ht="35.25" customHeight="1" x14ac:dyDescent="0.25">
      <c r="G51" s="69"/>
      <c r="H51" s="330" t="s">
        <v>48</v>
      </c>
      <c r="I51" s="331"/>
      <c r="J51" s="331"/>
      <c r="K51" s="331"/>
      <c r="L51" s="331"/>
      <c r="M51" s="331"/>
      <c r="N51" s="331"/>
      <c r="O51" s="329"/>
      <c r="P51" s="73"/>
      <c r="R51" s="94"/>
    </row>
    <row r="52" spans="7:18" ht="32.25" customHeight="1" x14ac:dyDescent="0.25">
      <c r="G52" s="69"/>
      <c r="H52" s="330" t="s">
        <v>49</v>
      </c>
      <c r="I52" s="331"/>
      <c r="J52" s="331"/>
      <c r="K52" s="331"/>
      <c r="L52" s="331"/>
      <c r="M52" s="331"/>
      <c r="N52" s="331"/>
      <c r="O52" s="329"/>
      <c r="P52" s="73"/>
      <c r="R52" s="94"/>
    </row>
    <row r="53" spans="7:18" ht="44.25" customHeight="1" x14ac:dyDescent="0.25">
      <c r="G53" s="69"/>
      <c r="H53" s="332" t="s">
        <v>50</v>
      </c>
      <c r="I53" s="333"/>
      <c r="J53" s="333"/>
      <c r="K53" s="333"/>
      <c r="L53" s="333"/>
      <c r="M53" s="333"/>
      <c r="N53" s="333"/>
      <c r="O53" s="334"/>
      <c r="P53" s="73"/>
      <c r="R53" s="94"/>
    </row>
    <row r="54" spans="7:18" ht="30" customHeight="1" x14ac:dyDescent="0.3">
      <c r="G54" s="69"/>
      <c r="H54" s="28" t="s">
        <v>51</v>
      </c>
      <c r="I54" s="104"/>
      <c r="J54" s="104"/>
      <c r="K54" s="104"/>
      <c r="L54" s="104"/>
      <c r="M54" s="104"/>
      <c r="N54" s="104"/>
      <c r="O54" s="104"/>
      <c r="P54" s="73"/>
      <c r="R54" s="94"/>
    </row>
    <row r="55" spans="7:18" x14ac:dyDescent="0.25">
      <c r="G55" s="69"/>
      <c r="H55" s="103"/>
      <c r="I55" s="104"/>
      <c r="J55" s="104"/>
      <c r="K55" s="104"/>
      <c r="L55" s="104"/>
      <c r="M55" s="104"/>
      <c r="N55" s="104"/>
      <c r="O55" s="104"/>
      <c r="P55" s="73"/>
      <c r="R55" s="94"/>
    </row>
    <row r="56" spans="7:18" x14ac:dyDescent="0.25">
      <c r="G56" s="69"/>
      <c r="H56" s="147" t="s">
        <v>7</v>
      </c>
      <c r="I56" s="101"/>
      <c r="J56" s="101"/>
      <c r="K56" s="101"/>
      <c r="L56" s="101"/>
      <c r="M56" s="101"/>
      <c r="N56" s="101"/>
      <c r="O56" s="148"/>
      <c r="P56" s="73"/>
      <c r="R56" s="94"/>
    </row>
    <row r="57" spans="7:18" x14ac:dyDescent="0.25">
      <c r="G57" s="69"/>
      <c r="H57" s="149" t="s">
        <v>52</v>
      </c>
      <c r="I57" s="104"/>
      <c r="J57" s="104"/>
      <c r="K57" s="313"/>
      <c r="L57" s="313"/>
      <c r="M57" s="313"/>
      <c r="N57" s="313"/>
      <c r="O57" s="335"/>
      <c r="P57" s="73"/>
      <c r="R57" s="94"/>
    </row>
    <row r="58" spans="7:18" ht="5.25" customHeight="1" x14ac:dyDescent="0.25">
      <c r="G58" s="69"/>
      <c r="H58" s="150"/>
      <c r="I58" s="97"/>
      <c r="J58" s="97"/>
      <c r="K58" s="21"/>
      <c r="L58" s="21"/>
      <c r="M58" s="97"/>
      <c r="N58" s="97"/>
      <c r="O58" s="151"/>
      <c r="P58" s="73"/>
      <c r="R58" s="94"/>
    </row>
    <row r="59" spans="7:18" x14ac:dyDescent="0.25">
      <c r="G59" s="69"/>
      <c r="H59" s="103"/>
      <c r="I59" s="104"/>
      <c r="J59" s="104"/>
      <c r="K59" s="1"/>
      <c r="L59" s="1"/>
      <c r="M59" s="104"/>
      <c r="N59" s="104"/>
      <c r="O59" s="104"/>
      <c r="P59" s="73"/>
      <c r="R59" s="94"/>
    </row>
    <row r="60" spans="7:18" x14ac:dyDescent="0.25">
      <c r="G60" s="69"/>
      <c r="H60" s="147" t="s">
        <v>53</v>
      </c>
      <c r="I60" s="101"/>
      <c r="J60" s="101"/>
      <c r="K60" s="19"/>
      <c r="L60" s="19"/>
      <c r="M60" s="101"/>
      <c r="N60" s="101"/>
      <c r="O60" s="148"/>
      <c r="P60" s="73"/>
      <c r="R60" s="94"/>
    </row>
    <row r="61" spans="7:18" ht="48" customHeight="1" x14ac:dyDescent="0.25">
      <c r="G61" s="69"/>
      <c r="H61" s="297"/>
      <c r="I61" s="298"/>
      <c r="J61" s="298"/>
      <c r="K61" s="298"/>
      <c r="L61" s="298"/>
      <c r="M61" s="298"/>
      <c r="N61" s="298"/>
      <c r="O61" s="299"/>
      <c r="P61" s="73"/>
      <c r="R61" s="94"/>
    </row>
    <row r="62" spans="7:18" x14ac:dyDescent="0.25">
      <c r="G62" s="69"/>
      <c r="H62" s="69"/>
      <c r="I62" s="1" t="s">
        <v>54</v>
      </c>
      <c r="J62" s="152"/>
      <c r="K62" s="52"/>
      <c r="L62" s="152" t="s">
        <v>55</v>
      </c>
      <c r="M62" s="153">
        <f>IF(L49=0,0,K62/L49)</f>
        <v>0</v>
      </c>
      <c r="N62" s="152" t="s">
        <v>56</v>
      </c>
      <c r="O62" s="154"/>
      <c r="P62" s="73"/>
      <c r="R62" s="94"/>
    </row>
    <row r="63" spans="7:18" x14ac:dyDescent="0.25">
      <c r="G63" s="69"/>
      <c r="H63" s="69"/>
      <c r="I63" s="1" t="s">
        <v>57</v>
      </c>
      <c r="J63" s="313"/>
      <c r="K63" s="313"/>
      <c r="L63" s="313"/>
      <c r="M63" s="152"/>
      <c r="N63" s="152"/>
      <c r="O63" s="154"/>
      <c r="P63" s="73"/>
      <c r="R63" s="94"/>
    </row>
    <row r="64" spans="7:18" ht="62.25" customHeight="1" x14ac:dyDescent="0.25">
      <c r="G64" s="69"/>
      <c r="H64" s="23"/>
      <c r="I64" s="155" t="s">
        <v>58</v>
      </c>
      <c r="J64" s="336" t="str">
        <f>IF(ISNA(VLOOKUP(J63,H162:J168,3,FALSE)),"",VLOOKUP(J63,H162:J168,3,FALSE))</f>
        <v/>
      </c>
      <c r="K64" s="336"/>
      <c r="L64" s="336"/>
      <c r="M64" s="336"/>
      <c r="N64" s="336"/>
      <c r="O64" s="337"/>
      <c r="P64" s="73"/>
      <c r="R64" s="94"/>
    </row>
    <row r="65" spans="7:18" x14ac:dyDescent="0.25">
      <c r="G65" s="23"/>
      <c r="H65" s="96"/>
      <c r="I65" s="97"/>
      <c r="J65" s="97"/>
      <c r="K65" s="97"/>
      <c r="L65" s="97"/>
      <c r="M65" s="97"/>
      <c r="N65" s="97"/>
      <c r="O65" s="97"/>
      <c r="P65" s="22"/>
      <c r="R65" s="94"/>
    </row>
    <row r="66" spans="7:18" x14ac:dyDescent="0.25">
      <c r="H66" s="98"/>
      <c r="I66" s="99"/>
      <c r="J66" s="99"/>
      <c r="K66" s="99"/>
      <c r="L66" s="99"/>
      <c r="M66" s="99"/>
      <c r="N66" s="99"/>
      <c r="O66" s="99"/>
      <c r="R66" s="94"/>
    </row>
    <row r="67" spans="7:18" x14ac:dyDescent="0.25">
      <c r="G67" s="18"/>
      <c r="H67" s="100"/>
      <c r="I67" s="101"/>
      <c r="J67" s="101"/>
      <c r="K67" s="101"/>
      <c r="L67" s="101"/>
      <c r="M67" s="101"/>
      <c r="N67" s="101"/>
      <c r="O67" s="101"/>
      <c r="P67" s="20"/>
      <c r="R67" s="94"/>
    </row>
    <row r="68" spans="7:18" ht="33.75" customHeight="1" x14ac:dyDescent="0.3">
      <c r="G68" s="69"/>
      <c r="H68" s="28" t="s">
        <v>59</v>
      </c>
      <c r="I68" s="104"/>
      <c r="J68" s="104"/>
      <c r="K68" s="1"/>
      <c r="L68" s="1"/>
      <c r="M68" s="104"/>
      <c r="N68" s="104"/>
      <c r="O68" s="104"/>
      <c r="P68" s="73"/>
      <c r="R68" s="94"/>
    </row>
    <row r="69" spans="7:18" ht="18.75" x14ac:dyDescent="0.3">
      <c r="G69" s="69"/>
      <c r="H69" s="28"/>
      <c r="I69" s="104"/>
      <c r="J69" s="104"/>
      <c r="K69" s="1"/>
      <c r="L69" s="1"/>
      <c r="M69" s="104"/>
      <c r="N69" s="104"/>
      <c r="O69" s="104"/>
      <c r="P69" s="73"/>
      <c r="R69" s="94"/>
    </row>
    <row r="70" spans="7:18" ht="54" customHeight="1" x14ac:dyDescent="0.25">
      <c r="G70" s="69"/>
      <c r="H70" s="321" t="s">
        <v>60</v>
      </c>
      <c r="I70" s="322"/>
      <c r="J70" s="322"/>
      <c r="K70" s="322"/>
      <c r="L70" s="322"/>
      <c r="M70" s="322"/>
      <c r="N70" s="322"/>
      <c r="O70" s="323"/>
      <c r="P70" s="73"/>
      <c r="R70" s="94"/>
    </row>
    <row r="71" spans="7:18" x14ac:dyDescent="0.25">
      <c r="G71" s="69"/>
      <c r="H71" s="69"/>
      <c r="I71" s="1" t="s">
        <v>61</v>
      </c>
      <c r="J71" s="313"/>
      <c r="K71" s="313"/>
      <c r="L71" s="152"/>
      <c r="M71" s="152"/>
      <c r="N71" s="152"/>
      <c r="O71" s="154"/>
      <c r="P71" s="73"/>
      <c r="R71" s="94"/>
    </row>
    <row r="72" spans="7:18" ht="135.75" customHeight="1" x14ac:dyDescent="0.25">
      <c r="G72" s="69"/>
      <c r="H72" s="69"/>
      <c r="I72" s="156" t="s">
        <v>62</v>
      </c>
      <c r="J72" s="314" t="str">
        <f>IF(ISNA(VLOOKUP(J71,H139:J144,3,FALSE)),"",VLOOKUP(J71,H139:J144,3,FALSE))</f>
        <v/>
      </c>
      <c r="K72" s="314"/>
      <c r="L72" s="314"/>
      <c r="M72" s="314"/>
      <c r="N72" s="314"/>
      <c r="O72" s="315"/>
      <c r="P72" s="73"/>
      <c r="R72" s="94"/>
    </row>
    <row r="73" spans="7:18" ht="105" x14ac:dyDescent="0.25">
      <c r="G73" s="69"/>
      <c r="H73" s="23"/>
      <c r="I73" s="157" t="s">
        <v>262</v>
      </c>
      <c r="J73" s="316" t="str">
        <f>IF(ISBLANK(B1),"Enter Text Here","")</f>
        <v>Enter Text Here</v>
      </c>
      <c r="K73" s="316"/>
      <c r="L73" s="316"/>
      <c r="M73" s="316"/>
      <c r="N73" s="316"/>
      <c r="O73" s="317"/>
      <c r="P73" s="73"/>
      <c r="R73" s="94"/>
    </row>
    <row r="74" spans="7:18" ht="30" customHeight="1" x14ac:dyDescent="0.3">
      <c r="G74" s="69"/>
      <c r="H74" s="28" t="s">
        <v>63</v>
      </c>
      <c r="I74" s="104"/>
      <c r="J74" s="104"/>
      <c r="K74" s="1"/>
      <c r="L74" s="1"/>
      <c r="M74" s="104"/>
      <c r="N74" s="104"/>
      <c r="O74" s="104"/>
      <c r="P74" s="73"/>
      <c r="R74" s="94"/>
    </row>
    <row r="75" spans="7:18" x14ac:dyDescent="0.25">
      <c r="G75" s="69"/>
      <c r="H75" s="103"/>
      <c r="I75" s="104"/>
      <c r="J75" s="104"/>
      <c r="K75" s="104"/>
      <c r="L75" s="104"/>
      <c r="M75" s="104"/>
      <c r="N75" s="104"/>
      <c r="O75" s="104"/>
      <c r="P75" s="73"/>
      <c r="R75" s="94"/>
    </row>
    <row r="76" spans="7:18" ht="24" customHeight="1" x14ac:dyDescent="0.25">
      <c r="G76" s="69"/>
      <c r="H76" s="318" t="s">
        <v>64</v>
      </c>
      <c r="I76" s="319"/>
      <c r="J76" s="319"/>
      <c r="K76" s="319"/>
      <c r="L76" s="319"/>
      <c r="M76" s="319"/>
      <c r="N76" s="319"/>
      <c r="O76" s="320"/>
      <c r="P76" s="73"/>
      <c r="R76" s="94"/>
    </row>
    <row r="77" spans="7:18" ht="33" customHeight="1" x14ac:dyDescent="0.25">
      <c r="G77" s="69"/>
      <c r="H77" s="311" t="s">
        <v>65</v>
      </c>
      <c r="I77" s="312"/>
      <c r="J77" s="312"/>
      <c r="K77" s="312"/>
      <c r="L77" s="312"/>
      <c r="M77" s="312"/>
      <c r="N77" s="312"/>
      <c r="O77" s="53" t="s">
        <v>18</v>
      </c>
      <c r="P77" s="73"/>
      <c r="R77" s="94"/>
    </row>
    <row r="78" spans="7:18" ht="57" customHeight="1" x14ac:dyDescent="0.25">
      <c r="G78" s="69"/>
      <c r="H78" s="297" t="str">
        <f>IF(ISBLANK(B1),"Enter Text Here","")</f>
        <v>Enter Text Here</v>
      </c>
      <c r="I78" s="298"/>
      <c r="J78" s="298"/>
      <c r="K78" s="298"/>
      <c r="L78" s="298"/>
      <c r="M78" s="298"/>
      <c r="N78" s="298"/>
      <c r="O78" s="299"/>
      <c r="P78" s="73"/>
      <c r="R78" s="94"/>
    </row>
    <row r="79" spans="7:18" x14ac:dyDescent="0.25">
      <c r="G79" s="69"/>
      <c r="H79" s="305" t="s">
        <v>66</v>
      </c>
      <c r="I79" s="306"/>
      <c r="J79" s="306"/>
      <c r="K79" s="306"/>
      <c r="L79" s="306"/>
      <c r="M79" s="306"/>
      <c r="N79" s="306"/>
      <c r="O79" s="54" t="s">
        <v>67</v>
      </c>
      <c r="P79" s="73"/>
      <c r="R79" s="94"/>
    </row>
    <row r="80" spans="7:18" x14ac:dyDescent="0.25">
      <c r="G80" s="69"/>
      <c r="H80" s="307"/>
      <c r="I80" s="308"/>
      <c r="J80" s="308"/>
      <c r="K80" s="308"/>
      <c r="L80" s="308"/>
      <c r="M80" s="308"/>
      <c r="N80" s="308"/>
      <c r="O80" s="7"/>
      <c r="P80" s="73"/>
      <c r="R80" s="94"/>
    </row>
    <row r="81" spans="7:18" ht="30" customHeight="1" x14ac:dyDescent="0.25">
      <c r="G81" s="69"/>
      <c r="H81" s="311" t="s">
        <v>68</v>
      </c>
      <c r="I81" s="312"/>
      <c r="J81" s="312"/>
      <c r="K81" s="312"/>
      <c r="L81" s="312"/>
      <c r="M81" s="312"/>
      <c r="N81" s="312"/>
      <c r="O81" s="53" t="s">
        <v>18</v>
      </c>
      <c r="P81" s="73"/>
      <c r="R81" s="94"/>
    </row>
    <row r="82" spans="7:18" ht="57" customHeight="1" x14ac:dyDescent="0.25">
      <c r="G82" s="69"/>
      <c r="H82" s="297" t="str">
        <f>IF(ISBLANK(B11),"Enter Text Here","")</f>
        <v>Enter Text Here</v>
      </c>
      <c r="I82" s="298"/>
      <c r="J82" s="298"/>
      <c r="K82" s="298"/>
      <c r="L82" s="298"/>
      <c r="M82" s="298"/>
      <c r="N82" s="298"/>
      <c r="O82" s="299"/>
      <c r="P82" s="73"/>
      <c r="R82" s="94"/>
    </row>
    <row r="83" spans="7:18" ht="15" customHeight="1" x14ac:dyDescent="0.25">
      <c r="G83" s="69"/>
      <c r="H83" s="305" t="s">
        <v>66</v>
      </c>
      <c r="I83" s="306"/>
      <c r="J83" s="306"/>
      <c r="K83" s="306"/>
      <c r="L83" s="306"/>
      <c r="M83" s="306"/>
      <c r="N83" s="306"/>
      <c r="O83" s="54" t="s">
        <v>67</v>
      </c>
      <c r="P83" s="73"/>
      <c r="R83" s="94"/>
    </row>
    <row r="84" spans="7:18" x14ac:dyDescent="0.25">
      <c r="G84" s="69"/>
      <c r="H84" s="307"/>
      <c r="I84" s="308"/>
      <c r="J84" s="308"/>
      <c r="K84" s="308"/>
      <c r="L84" s="308"/>
      <c r="M84" s="308"/>
      <c r="N84" s="308"/>
      <c r="O84" s="7"/>
      <c r="P84" s="73"/>
      <c r="R84" s="94"/>
    </row>
    <row r="85" spans="7:18" ht="31.5" customHeight="1" x14ac:dyDescent="0.25">
      <c r="G85" s="69"/>
      <c r="H85" s="311" t="s">
        <v>69</v>
      </c>
      <c r="I85" s="312"/>
      <c r="J85" s="312"/>
      <c r="K85" s="312"/>
      <c r="L85" s="312"/>
      <c r="M85" s="312"/>
      <c r="N85" s="312"/>
      <c r="O85" s="53" t="s">
        <v>18</v>
      </c>
      <c r="P85" s="73"/>
      <c r="R85" s="94"/>
    </row>
    <row r="86" spans="7:18" ht="57" customHeight="1" x14ac:dyDescent="0.25">
      <c r="G86" s="69"/>
      <c r="H86" s="297" t="str">
        <f>IF(ISBLANK(B15),"Enter Text Here","")</f>
        <v>Enter Text Here</v>
      </c>
      <c r="I86" s="298"/>
      <c r="J86" s="298"/>
      <c r="K86" s="298"/>
      <c r="L86" s="298"/>
      <c r="M86" s="298"/>
      <c r="N86" s="298"/>
      <c r="O86" s="299"/>
      <c r="P86" s="73"/>
      <c r="R86" s="94"/>
    </row>
    <row r="87" spans="7:18" ht="15" customHeight="1" x14ac:dyDescent="0.25">
      <c r="G87" s="69"/>
      <c r="H87" s="305" t="s">
        <v>66</v>
      </c>
      <c r="I87" s="306"/>
      <c r="J87" s="306"/>
      <c r="K87" s="306"/>
      <c r="L87" s="306"/>
      <c r="M87" s="306"/>
      <c r="N87" s="306"/>
      <c r="O87" s="54" t="s">
        <v>67</v>
      </c>
      <c r="P87" s="73"/>
      <c r="R87" s="94"/>
    </row>
    <row r="88" spans="7:18" x14ac:dyDescent="0.25">
      <c r="G88" s="69"/>
      <c r="H88" s="307"/>
      <c r="I88" s="308"/>
      <c r="J88" s="308"/>
      <c r="K88" s="308"/>
      <c r="L88" s="308"/>
      <c r="M88" s="308"/>
      <c r="N88" s="308"/>
      <c r="O88" s="7"/>
      <c r="P88" s="73"/>
      <c r="R88" s="94"/>
    </row>
    <row r="89" spans="7:18" x14ac:dyDescent="0.25">
      <c r="G89" s="69"/>
      <c r="H89" s="311" t="s">
        <v>70</v>
      </c>
      <c r="I89" s="312"/>
      <c r="J89" s="312"/>
      <c r="K89" s="312"/>
      <c r="L89" s="312"/>
      <c r="M89" s="312"/>
      <c r="N89" s="312"/>
      <c r="O89" s="53" t="s">
        <v>18</v>
      </c>
      <c r="P89" s="73"/>
      <c r="R89" s="94"/>
    </row>
    <row r="90" spans="7:18" ht="57" customHeight="1" x14ac:dyDescent="0.25">
      <c r="G90" s="69"/>
      <c r="H90" s="297" t="str">
        <f>IF(ISBLANK(B19),"Enter Text Here","")</f>
        <v>Enter Text Here</v>
      </c>
      <c r="I90" s="298"/>
      <c r="J90" s="298"/>
      <c r="K90" s="298"/>
      <c r="L90" s="298"/>
      <c r="M90" s="298"/>
      <c r="N90" s="298"/>
      <c r="O90" s="299"/>
      <c r="P90" s="73"/>
      <c r="R90" s="94"/>
    </row>
    <row r="91" spans="7:18" x14ac:dyDescent="0.25">
      <c r="G91" s="69"/>
      <c r="H91" s="305" t="s">
        <v>71</v>
      </c>
      <c r="I91" s="306"/>
      <c r="J91" s="306"/>
      <c r="K91" s="306"/>
      <c r="L91" s="306"/>
      <c r="M91" s="306"/>
      <c r="N91" s="306"/>
      <c r="O91" s="54" t="s">
        <v>67</v>
      </c>
      <c r="P91" s="73"/>
      <c r="R91" s="94"/>
    </row>
    <row r="92" spans="7:18" x14ac:dyDescent="0.25">
      <c r="G92" s="69"/>
      <c r="H92" s="307"/>
      <c r="I92" s="308"/>
      <c r="J92" s="308"/>
      <c r="K92" s="308"/>
      <c r="L92" s="308"/>
      <c r="M92" s="308"/>
      <c r="N92" s="308"/>
      <c r="O92" s="7"/>
      <c r="P92" s="73"/>
      <c r="R92" s="94"/>
    </row>
    <row r="93" spans="7:18" x14ac:dyDescent="0.25">
      <c r="G93" s="69"/>
      <c r="H93" s="309" t="s">
        <v>72</v>
      </c>
      <c r="I93" s="310"/>
      <c r="J93" s="310"/>
      <c r="K93" s="310"/>
      <c r="L93" s="310"/>
      <c r="M93" s="310"/>
      <c r="N93" s="310"/>
      <c r="O93" s="53" t="s">
        <v>18</v>
      </c>
      <c r="P93" s="73"/>
      <c r="R93" s="94"/>
    </row>
    <row r="94" spans="7:18" ht="57" customHeight="1" x14ac:dyDescent="0.25">
      <c r="G94" s="69"/>
      <c r="H94" s="297" t="str">
        <f>IF(ISBLANK(B23),"Enter Text Here","")</f>
        <v>Enter Text Here</v>
      </c>
      <c r="I94" s="298"/>
      <c r="J94" s="298"/>
      <c r="K94" s="298"/>
      <c r="L94" s="298"/>
      <c r="M94" s="298"/>
      <c r="N94" s="298"/>
      <c r="O94" s="299"/>
      <c r="P94" s="73"/>
      <c r="R94" s="94"/>
    </row>
    <row r="95" spans="7:18" x14ac:dyDescent="0.25">
      <c r="G95" s="82"/>
      <c r="H95" s="293" t="s">
        <v>266</v>
      </c>
      <c r="I95" s="294"/>
      <c r="J95" s="294"/>
      <c r="K95" s="294"/>
      <c r="L95" s="294"/>
      <c r="M95" s="294"/>
      <c r="N95" s="294"/>
      <c r="O95" s="55" t="s">
        <v>156</v>
      </c>
      <c r="P95" s="73"/>
      <c r="R95" s="94"/>
    </row>
    <row r="96" spans="7:18" x14ac:dyDescent="0.25">
      <c r="G96" s="69"/>
      <c r="H96" s="295"/>
      <c r="I96" s="296"/>
      <c r="J96" s="296"/>
      <c r="K96" s="296"/>
      <c r="L96" s="296"/>
      <c r="M96" s="296"/>
      <c r="N96" s="296"/>
      <c r="O96" s="8"/>
      <c r="P96" s="73"/>
      <c r="R96" s="94"/>
    </row>
    <row r="97" spans="7:78" x14ac:dyDescent="0.25">
      <c r="G97" s="23"/>
      <c r="H97" s="65"/>
      <c r="I97" s="65"/>
      <c r="J97" s="65"/>
      <c r="K97" s="65"/>
      <c r="L97" s="65"/>
      <c r="M97" s="65"/>
      <c r="N97" s="65"/>
      <c r="O97" s="65"/>
      <c r="P97" s="22"/>
      <c r="R97" s="94"/>
    </row>
    <row r="98" spans="7:78" ht="79.5" customHeight="1" x14ac:dyDescent="0.25">
      <c r="G98" s="10"/>
      <c r="H98" s="10"/>
      <c r="I98" s="10"/>
      <c r="J98" s="10"/>
      <c r="K98" s="10"/>
      <c r="L98" s="10"/>
      <c r="M98" s="10"/>
      <c r="N98" s="10"/>
      <c r="O98" s="10"/>
      <c r="P98" s="11"/>
      <c r="Q98" s="12"/>
      <c r="R98" s="94"/>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58"/>
      <c r="BX98" s="158"/>
      <c r="BY98" s="158"/>
      <c r="BZ98" s="158"/>
    </row>
    <row r="99" spans="7:78" ht="18.75" x14ac:dyDescent="0.25">
      <c r="G99" s="13" t="s">
        <v>73</v>
      </c>
      <c r="H99" s="10"/>
      <c r="I99" s="10"/>
      <c r="J99" s="10"/>
      <c r="K99" s="10"/>
      <c r="L99" s="10"/>
      <c r="M99" s="10"/>
      <c r="N99" s="10"/>
      <c r="O99" s="10"/>
      <c r="P99" s="12"/>
      <c r="Q99" s="12"/>
      <c r="R99" s="94"/>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58"/>
      <c r="BX99" s="158"/>
      <c r="BY99" s="158"/>
      <c r="BZ99" s="158"/>
    </row>
    <row r="100" spans="7:78" ht="15" customHeight="1" x14ac:dyDescent="0.25">
      <c r="H100" s="10"/>
      <c r="I100" s="10"/>
      <c r="J100" s="10"/>
      <c r="K100" s="10"/>
      <c r="L100" s="10"/>
      <c r="M100" s="10"/>
      <c r="N100" s="10"/>
      <c r="O100" s="10"/>
      <c r="P100" s="12"/>
      <c r="Q100" s="12"/>
      <c r="R100" s="94"/>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58"/>
      <c r="BX100" s="158"/>
      <c r="BY100" s="158"/>
      <c r="BZ100" s="158"/>
    </row>
    <row r="101" spans="7:78" ht="18.75" x14ac:dyDescent="0.25">
      <c r="H101" s="10"/>
      <c r="I101" s="10"/>
      <c r="J101" s="10"/>
      <c r="K101" s="10"/>
      <c r="L101" s="10"/>
      <c r="M101" s="10"/>
      <c r="N101" s="10"/>
      <c r="O101" s="11"/>
      <c r="P101" s="12"/>
      <c r="Q101" s="12"/>
      <c r="R101" s="94"/>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58"/>
      <c r="BX101" s="158"/>
      <c r="BY101" s="158"/>
      <c r="BZ101" s="158"/>
    </row>
    <row r="102" spans="7:78" ht="18.75" x14ac:dyDescent="0.3">
      <c r="H102" s="14" t="s">
        <v>74</v>
      </c>
      <c r="I102" s="11"/>
      <c r="J102" s="11"/>
      <c r="K102" s="11"/>
      <c r="L102" s="11"/>
      <c r="M102" s="11"/>
      <c r="N102" s="11"/>
      <c r="O102" s="12"/>
      <c r="P102" s="12"/>
      <c r="Q102" s="12"/>
      <c r="R102" s="94"/>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58"/>
      <c r="BX102" s="158"/>
      <c r="BY102" s="158"/>
      <c r="BZ102" s="158"/>
    </row>
    <row r="103" spans="7:78" ht="15" customHeight="1" x14ac:dyDescent="0.25">
      <c r="H103" s="12"/>
      <c r="I103" s="12"/>
      <c r="J103" s="12"/>
      <c r="K103" s="12"/>
      <c r="L103" s="12"/>
      <c r="M103" s="12"/>
      <c r="N103" s="12"/>
      <c r="O103" s="12"/>
      <c r="P103" s="12"/>
      <c r="Q103" s="12"/>
      <c r="R103" s="94"/>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58"/>
      <c r="BX103" s="158"/>
      <c r="BY103" s="158"/>
      <c r="BZ103" s="158"/>
    </row>
    <row r="104" spans="7:78" x14ac:dyDescent="0.25">
      <c r="H104" s="15" t="s">
        <v>34</v>
      </c>
      <c r="I104" s="12"/>
      <c r="J104" s="12"/>
      <c r="K104" s="12"/>
      <c r="L104" s="12"/>
      <c r="M104" s="12"/>
      <c r="N104" s="12"/>
      <c r="O104" s="12"/>
      <c r="P104" s="12"/>
      <c r="Q104" s="12"/>
      <c r="R104" s="94"/>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58"/>
      <c r="BX104" s="158"/>
      <c r="BY104" s="158"/>
      <c r="BZ104" s="158"/>
    </row>
    <row r="105" spans="7:78" ht="15" customHeight="1" x14ac:dyDescent="0.25">
      <c r="H105" s="12" t="s">
        <v>18</v>
      </c>
      <c r="I105" s="12"/>
      <c r="J105" s="12"/>
      <c r="K105" s="12"/>
      <c r="L105" s="12"/>
      <c r="M105" s="12"/>
      <c r="N105" s="12"/>
      <c r="O105" s="12"/>
      <c r="P105" s="12"/>
      <c r="Q105" s="12"/>
      <c r="R105" s="94"/>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58"/>
      <c r="BX105" s="158"/>
      <c r="BY105" s="158"/>
      <c r="BZ105" s="158"/>
    </row>
    <row r="106" spans="7:78" x14ac:dyDescent="0.25">
      <c r="H106" s="12" t="s">
        <v>75</v>
      </c>
      <c r="I106" s="12"/>
      <c r="J106" s="12"/>
      <c r="K106" s="12"/>
      <c r="L106" s="12"/>
      <c r="M106" s="12"/>
      <c r="N106" s="12"/>
      <c r="O106" s="12"/>
      <c r="P106" s="12"/>
      <c r="Q106" s="12"/>
      <c r="R106" s="94"/>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58"/>
      <c r="BX106" s="158"/>
      <c r="BY106" s="158"/>
      <c r="BZ106" s="158"/>
    </row>
    <row r="107" spans="7:78" ht="15" customHeight="1" x14ac:dyDescent="0.25">
      <c r="H107" s="12" t="s">
        <v>76</v>
      </c>
      <c r="I107" s="12"/>
      <c r="J107" s="12"/>
      <c r="K107" s="12"/>
      <c r="L107" s="12"/>
      <c r="M107" s="12"/>
      <c r="N107" s="12"/>
      <c r="O107" s="12"/>
      <c r="P107" s="12"/>
      <c r="Q107" s="12"/>
      <c r="R107" s="94"/>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58"/>
      <c r="BX107" s="158"/>
      <c r="BY107" s="158"/>
      <c r="BZ107" s="158"/>
    </row>
    <row r="108" spans="7:78" x14ac:dyDescent="0.25">
      <c r="H108" s="12" t="s">
        <v>77</v>
      </c>
      <c r="I108" s="12"/>
      <c r="J108" s="12"/>
      <c r="K108" s="12"/>
      <c r="L108" s="12"/>
      <c r="M108" s="12"/>
      <c r="N108" s="12"/>
      <c r="O108" s="12"/>
      <c r="P108" s="12"/>
      <c r="Q108" s="12"/>
      <c r="R108" s="94"/>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58"/>
      <c r="BX108" s="158"/>
      <c r="BY108" s="158"/>
      <c r="BZ108" s="158"/>
    </row>
    <row r="109" spans="7:78" ht="15" customHeight="1" x14ac:dyDescent="0.25">
      <c r="H109" s="12" t="s">
        <v>78</v>
      </c>
      <c r="I109" s="12"/>
      <c r="J109" s="12"/>
      <c r="K109" s="12"/>
      <c r="L109" s="12"/>
      <c r="M109" s="12"/>
      <c r="N109" s="12"/>
      <c r="O109" s="12"/>
      <c r="P109" s="12"/>
      <c r="Q109" s="12"/>
      <c r="R109" s="94"/>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58"/>
      <c r="BX109" s="158"/>
      <c r="BY109" s="158"/>
      <c r="BZ109" s="158"/>
    </row>
    <row r="110" spans="7:78" x14ac:dyDescent="0.25">
      <c r="H110" s="12" t="s">
        <v>79</v>
      </c>
      <c r="I110" s="12"/>
      <c r="J110" s="12"/>
      <c r="K110" s="12"/>
      <c r="L110" s="12"/>
      <c r="M110" s="12"/>
      <c r="N110" s="12"/>
      <c r="O110" s="12"/>
      <c r="P110" s="12"/>
      <c r="Q110" s="12"/>
      <c r="R110" s="94"/>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58"/>
      <c r="BX110" s="158"/>
      <c r="BY110" s="158"/>
      <c r="BZ110" s="158"/>
    </row>
    <row r="111" spans="7:78" ht="15" customHeight="1" x14ac:dyDescent="0.25">
      <c r="H111" s="12" t="s">
        <v>80</v>
      </c>
      <c r="I111" s="12"/>
      <c r="J111" s="12"/>
      <c r="K111" s="12"/>
      <c r="L111" s="12"/>
      <c r="M111" s="12"/>
      <c r="N111" s="12"/>
      <c r="O111" s="12"/>
      <c r="P111" s="12"/>
      <c r="Q111" s="12"/>
      <c r="R111" s="94"/>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58"/>
      <c r="BX111" s="158"/>
      <c r="BY111" s="158"/>
      <c r="BZ111" s="158"/>
    </row>
    <row r="112" spans="7:78" x14ac:dyDescent="0.25">
      <c r="H112" s="12" t="s">
        <v>81</v>
      </c>
      <c r="I112" s="12"/>
      <c r="J112" s="12"/>
      <c r="K112" s="12"/>
      <c r="L112" s="12"/>
      <c r="M112" s="12"/>
      <c r="N112" s="12"/>
      <c r="O112" s="12"/>
      <c r="P112" s="12"/>
      <c r="Q112" s="12"/>
      <c r="R112" s="94"/>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58"/>
      <c r="BX112" s="158"/>
      <c r="BY112" s="158"/>
      <c r="BZ112" s="158"/>
    </row>
    <row r="113" spans="8:78" ht="15" customHeight="1" x14ac:dyDescent="0.25">
      <c r="H113" s="12" t="s">
        <v>82</v>
      </c>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58"/>
      <c r="BX113" s="158"/>
      <c r="BY113" s="158"/>
      <c r="BZ113" s="158"/>
    </row>
    <row r="114" spans="8:78" x14ac:dyDescent="0.25">
      <c r="H114" s="12" t="s">
        <v>83</v>
      </c>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58"/>
      <c r="BX114" s="158"/>
      <c r="BY114" s="158"/>
      <c r="BZ114" s="158"/>
    </row>
    <row r="115" spans="8:78" x14ac:dyDescent="0.25">
      <c r="H115" s="12" t="s">
        <v>84</v>
      </c>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58"/>
      <c r="BX115" s="158"/>
      <c r="BY115" s="158"/>
      <c r="BZ115" s="158"/>
    </row>
    <row r="116" spans="8:78" x14ac:dyDescent="0.25">
      <c r="H116" s="12" t="s">
        <v>85</v>
      </c>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58"/>
      <c r="BX116" s="158"/>
      <c r="BY116" s="158"/>
      <c r="BZ116" s="158"/>
    </row>
    <row r="117" spans="8:78" x14ac:dyDescent="0.25">
      <c r="H117" s="12" t="s">
        <v>86</v>
      </c>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58"/>
      <c r="BX117" s="158"/>
      <c r="BY117" s="158"/>
      <c r="BZ117" s="158"/>
    </row>
    <row r="118" spans="8:78" x14ac:dyDescent="0.25">
      <c r="H118" s="12" t="s">
        <v>87</v>
      </c>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58"/>
      <c r="BX118" s="158"/>
      <c r="BY118" s="158"/>
      <c r="BZ118" s="158"/>
    </row>
    <row r="119" spans="8:78" x14ac:dyDescent="0.25">
      <c r="H119" s="12" t="s">
        <v>88</v>
      </c>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58"/>
      <c r="BX119" s="158"/>
      <c r="BY119" s="158"/>
      <c r="BZ119" s="158"/>
    </row>
    <row r="120" spans="8:78" x14ac:dyDescent="0.25">
      <c r="H120" s="12" t="s">
        <v>89</v>
      </c>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58"/>
      <c r="BX120" s="158"/>
      <c r="BY120" s="158"/>
      <c r="BZ120" s="158"/>
    </row>
    <row r="121" spans="8:78" x14ac:dyDescent="0.25">
      <c r="H121" s="12" t="s">
        <v>90</v>
      </c>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58"/>
      <c r="BX121" s="158"/>
      <c r="BY121" s="158"/>
      <c r="BZ121" s="158"/>
    </row>
    <row r="122" spans="8:78" x14ac:dyDescent="0.25">
      <c r="H122" s="12" t="s">
        <v>91</v>
      </c>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58"/>
      <c r="BX122" s="158"/>
      <c r="BY122" s="158"/>
      <c r="BZ122" s="158"/>
    </row>
    <row r="123" spans="8:78" x14ac:dyDescent="0.25">
      <c r="H123" s="12" t="s">
        <v>92</v>
      </c>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58"/>
      <c r="BX123" s="158"/>
      <c r="BY123" s="158"/>
      <c r="BZ123" s="158"/>
    </row>
    <row r="124" spans="8:78" x14ac:dyDescent="0.25">
      <c r="H124" s="12" t="s">
        <v>93</v>
      </c>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58"/>
      <c r="BX124" s="158"/>
      <c r="BY124" s="158"/>
      <c r="BZ124" s="158"/>
    </row>
    <row r="125" spans="8:78" x14ac:dyDescent="0.25">
      <c r="H125" s="12" t="s">
        <v>94</v>
      </c>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58"/>
      <c r="BX125" s="158"/>
      <c r="BY125" s="158"/>
      <c r="BZ125" s="158"/>
    </row>
    <row r="126" spans="8:78" x14ac:dyDescent="0.25">
      <c r="H126" s="12" t="s">
        <v>95</v>
      </c>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58"/>
      <c r="BX126" s="158"/>
      <c r="BY126" s="158"/>
      <c r="BZ126" s="158"/>
    </row>
    <row r="127" spans="8:78" x14ac:dyDescent="0.25">
      <c r="H127" s="12" t="s">
        <v>96</v>
      </c>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58"/>
      <c r="BX127" s="158"/>
      <c r="BY127" s="158"/>
      <c r="BZ127" s="158"/>
    </row>
    <row r="128" spans="8:78" x14ac:dyDescent="0.25">
      <c r="H128" s="12" t="s">
        <v>97</v>
      </c>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58"/>
      <c r="BX128" s="158"/>
      <c r="BY128" s="158"/>
      <c r="BZ128" s="158"/>
    </row>
    <row r="129" spans="5:78" x14ac:dyDescent="0.25">
      <c r="H129" s="12" t="s">
        <v>98</v>
      </c>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58"/>
      <c r="BX129" s="158"/>
      <c r="BY129" s="158"/>
      <c r="BZ129" s="158"/>
    </row>
    <row r="130" spans="5:78" x14ac:dyDescent="0.25">
      <c r="H130" s="12" t="s">
        <v>99</v>
      </c>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58"/>
      <c r="BX130" s="158"/>
      <c r="BY130" s="158"/>
      <c r="BZ130" s="158"/>
    </row>
    <row r="131" spans="5:78" x14ac:dyDescent="0.25">
      <c r="H131" s="12" t="s">
        <v>100</v>
      </c>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58"/>
      <c r="BX131" s="158"/>
      <c r="BY131" s="158"/>
      <c r="BZ131" s="158"/>
    </row>
    <row r="132" spans="5:78" x14ac:dyDescent="0.25">
      <c r="H132" s="12" t="s">
        <v>101</v>
      </c>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58"/>
      <c r="BX132" s="158"/>
      <c r="BY132" s="158"/>
      <c r="BZ132" s="158"/>
    </row>
    <row r="133" spans="5:78" x14ac:dyDescent="0.25">
      <c r="H133" s="12" t="s">
        <v>102</v>
      </c>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58"/>
      <c r="BX133" s="158"/>
      <c r="BY133" s="158"/>
      <c r="BZ133" s="158"/>
    </row>
    <row r="134" spans="5:78" x14ac:dyDescent="0.25">
      <c r="H134" s="12" t="s">
        <v>103</v>
      </c>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58"/>
      <c r="BX134" s="158"/>
      <c r="BY134" s="158"/>
      <c r="BZ134" s="158"/>
    </row>
    <row r="135" spans="5:78" x14ac:dyDescent="0.25">
      <c r="H135" s="12" t="s">
        <v>104</v>
      </c>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58"/>
      <c r="BX135" s="158"/>
      <c r="BY135" s="158"/>
      <c r="BZ135" s="158"/>
    </row>
    <row r="136" spans="5:78" x14ac:dyDescent="0.25">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58"/>
      <c r="BX136" s="158"/>
      <c r="BY136" s="158"/>
      <c r="BZ136" s="158"/>
    </row>
    <row r="137" spans="5:78" x14ac:dyDescent="0.25">
      <c r="H137" s="159" t="s">
        <v>105</v>
      </c>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58"/>
      <c r="BX137" s="158"/>
      <c r="BY137" s="158"/>
      <c r="BZ137" s="158"/>
    </row>
    <row r="138" spans="5:78" x14ac:dyDescent="0.25">
      <c r="H138" s="12" t="s">
        <v>18</v>
      </c>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58"/>
      <c r="BX138" s="158"/>
      <c r="BY138" s="158"/>
      <c r="BZ138" s="158"/>
    </row>
    <row r="139" spans="5:78" x14ac:dyDescent="0.25">
      <c r="H139" s="12" t="s">
        <v>106</v>
      </c>
      <c r="I139" s="12"/>
      <c r="J139" s="12" t="s">
        <v>107</v>
      </c>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58"/>
      <c r="BX139" s="158"/>
      <c r="BY139" s="158"/>
      <c r="BZ139" s="158"/>
    </row>
    <row r="140" spans="5:78" x14ac:dyDescent="0.25">
      <c r="H140" s="12" t="s">
        <v>108</v>
      </c>
      <c r="I140" s="12"/>
      <c r="J140" s="12" t="s">
        <v>109</v>
      </c>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58"/>
      <c r="BX140" s="158"/>
      <c r="BY140" s="158"/>
      <c r="BZ140" s="158"/>
    </row>
    <row r="141" spans="5:78" x14ac:dyDescent="0.25">
      <c r="H141" s="12" t="s">
        <v>110</v>
      </c>
      <c r="I141" s="12"/>
      <c r="J141" s="12" t="s">
        <v>111</v>
      </c>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58"/>
      <c r="BX141" s="158"/>
      <c r="BY141" s="158"/>
      <c r="BZ141" s="158"/>
    </row>
    <row r="142" spans="5:78" x14ac:dyDescent="0.25">
      <c r="H142" s="12" t="s">
        <v>112</v>
      </c>
      <c r="I142" s="12"/>
      <c r="J142" s="12" t="s">
        <v>113</v>
      </c>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58"/>
      <c r="BX142" s="158"/>
      <c r="BY142" s="158"/>
      <c r="BZ142" s="158"/>
    </row>
    <row r="143" spans="5:78" x14ac:dyDescent="0.25">
      <c r="G143" s="160"/>
      <c r="H143" s="160" t="s">
        <v>114</v>
      </c>
      <c r="I143" s="160"/>
      <c r="J143" s="160" t="s">
        <v>115</v>
      </c>
      <c r="K143" s="160"/>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58"/>
      <c r="BX143" s="158"/>
      <c r="BY143" s="158"/>
      <c r="BZ143" s="158"/>
    </row>
    <row r="144" spans="5:78" x14ac:dyDescent="0.25">
      <c r="E144" s="161"/>
      <c r="F144" s="161"/>
      <c r="G144" s="160"/>
      <c r="H144" s="160" t="s">
        <v>116</v>
      </c>
      <c r="I144" s="160"/>
      <c r="J144" s="160" t="s">
        <v>117</v>
      </c>
      <c r="K144" s="160"/>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58"/>
      <c r="BX144" s="158"/>
      <c r="BY144" s="158"/>
      <c r="BZ144" s="158"/>
    </row>
    <row r="145" spans="5:78" x14ac:dyDescent="0.25">
      <c r="E145" s="161"/>
      <c r="F145" s="161"/>
      <c r="G145" s="160"/>
      <c r="H145" s="160"/>
      <c r="I145" s="160"/>
      <c r="J145" s="160"/>
      <c r="K145" s="160"/>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58"/>
      <c r="BX145" s="158"/>
      <c r="BY145" s="158"/>
      <c r="BZ145" s="158"/>
    </row>
    <row r="146" spans="5:78" x14ac:dyDescent="0.25">
      <c r="E146" s="161"/>
      <c r="F146" s="161"/>
      <c r="G146" s="160"/>
      <c r="H146" s="162" t="s">
        <v>118</v>
      </c>
      <c r="I146" s="160"/>
      <c r="J146" s="160"/>
      <c r="K146" s="160"/>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58"/>
      <c r="BX146" s="158"/>
      <c r="BY146" s="158"/>
      <c r="BZ146" s="158"/>
    </row>
    <row r="147" spans="5:78" x14ac:dyDescent="0.25">
      <c r="E147" s="161"/>
      <c r="F147" s="161"/>
      <c r="G147" s="160"/>
      <c r="H147" s="160" t="s">
        <v>18</v>
      </c>
      <c r="I147" s="160"/>
      <c r="J147" s="160"/>
      <c r="K147" s="160"/>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58"/>
      <c r="BX147" s="158"/>
      <c r="BY147" s="158"/>
      <c r="BZ147" s="158"/>
    </row>
    <row r="148" spans="5:78" x14ac:dyDescent="0.25">
      <c r="E148" s="161"/>
      <c r="F148" s="161"/>
      <c r="G148" s="160"/>
      <c r="H148" s="160" t="s">
        <v>8</v>
      </c>
      <c r="I148" s="160"/>
      <c r="J148" s="160"/>
      <c r="K148" s="160"/>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58"/>
      <c r="BX148" s="158"/>
      <c r="BY148" s="158"/>
      <c r="BZ148" s="158"/>
    </row>
    <row r="149" spans="5:78" x14ac:dyDescent="0.25">
      <c r="E149" s="161"/>
      <c r="F149" s="161"/>
      <c r="G149" s="160"/>
      <c r="H149" s="160" t="s">
        <v>9</v>
      </c>
      <c r="I149" s="160"/>
      <c r="J149" s="160"/>
      <c r="K149" s="160"/>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58"/>
      <c r="BX149" s="158"/>
      <c r="BY149" s="158"/>
      <c r="BZ149" s="158"/>
    </row>
    <row r="150" spans="5:78" x14ac:dyDescent="0.25">
      <c r="E150" s="161"/>
      <c r="F150" s="161"/>
      <c r="G150" s="160"/>
      <c r="H150" s="160"/>
      <c r="I150" s="160"/>
      <c r="J150" s="160"/>
      <c r="K150" s="160"/>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58"/>
      <c r="BX150" s="158"/>
      <c r="BY150" s="158"/>
      <c r="BZ150" s="158"/>
    </row>
    <row r="151" spans="5:78" x14ac:dyDescent="0.25">
      <c r="E151" s="161"/>
      <c r="F151" s="161"/>
      <c r="G151" s="160"/>
      <c r="H151" s="160"/>
      <c r="I151" s="160"/>
      <c r="J151" s="160"/>
      <c r="K151" s="160"/>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58"/>
      <c r="BX151" s="158"/>
      <c r="BY151" s="158"/>
      <c r="BZ151" s="158"/>
    </row>
    <row r="152" spans="5:78" x14ac:dyDescent="0.25">
      <c r="E152" s="161"/>
      <c r="F152" s="161"/>
      <c r="G152" s="160"/>
      <c r="H152" s="162" t="s">
        <v>119</v>
      </c>
      <c r="I152" s="160"/>
      <c r="J152" s="160"/>
      <c r="K152" s="160"/>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58"/>
      <c r="BX152" s="158"/>
      <c r="BY152" s="158"/>
      <c r="BZ152" s="158"/>
    </row>
    <row r="153" spans="5:78" x14ac:dyDescent="0.25">
      <c r="E153" s="161"/>
      <c r="F153" s="161"/>
      <c r="G153" s="160"/>
      <c r="H153" s="160" t="s">
        <v>18</v>
      </c>
      <c r="I153" s="160"/>
      <c r="J153" s="160"/>
      <c r="K153" s="160"/>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58"/>
      <c r="BX153" s="158"/>
      <c r="BY153" s="158"/>
      <c r="BZ153" s="158"/>
    </row>
    <row r="154" spans="5:78" x14ac:dyDescent="0.25">
      <c r="E154" s="161"/>
      <c r="F154" s="161"/>
      <c r="G154" s="160"/>
      <c r="H154" s="163" t="s">
        <v>120</v>
      </c>
      <c r="I154" s="160"/>
      <c r="J154" s="160"/>
      <c r="K154" s="160"/>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58"/>
      <c r="BX154" s="158"/>
      <c r="BY154" s="158"/>
      <c r="BZ154" s="158"/>
    </row>
    <row r="155" spans="5:78" x14ac:dyDescent="0.25">
      <c r="E155" s="161"/>
      <c r="F155" s="161"/>
      <c r="G155" s="160"/>
      <c r="H155" s="163" t="s">
        <v>121</v>
      </c>
      <c r="I155" s="160"/>
      <c r="J155" s="160"/>
      <c r="K155" s="160"/>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58"/>
      <c r="BX155" s="158"/>
      <c r="BY155" s="158"/>
      <c r="BZ155" s="158"/>
    </row>
    <row r="156" spans="5:78" x14ac:dyDescent="0.25">
      <c r="E156" s="161"/>
      <c r="F156" s="161"/>
      <c r="G156" s="160"/>
      <c r="H156" s="163" t="s">
        <v>122</v>
      </c>
      <c r="I156" s="160"/>
      <c r="J156" s="160"/>
      <c r="K156" s="160"/>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58"/>
      <c r="BX156" s="158"/>
      <c r="BY156" s="158"/>
      <c r="BZ156" s="158"/>
    </row>
    <row r="157" spans="5:78" x14ac:dyDescent="0.25">
      <c r="E157" s="161"/>
      <c r="F157" s="161"/>
      <c r="G157" s="160"/>
      <c r="H157" s="163" t="s">
        <v>123</v>
      </c>
      <c r="I157" s="160"/>
      <c r="J157" s="160"/>
      <c r="K157" s="160"/>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58"/>
      <c r="BX157" s="158"/>
      <c r="BY157" s="158"/>
      <c r="BZ157" s="158"/>
    </row>
    <row r="158" spans="5:78" x14ac:dyDescent="0.25">
      <c r="E158" s="161"/>
      <c r="F158" s="161"/>
      <c r="G158" s="160"/>
      <c r="H158" s="163" t="s">
        <v>124</v>
      </c>
      <c r="I158" s="160"/>
      <c r="J158" s="160"/>
      <c r="K158" s="160"/>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58"/>
      <c r="BX158" s="158"/>
      <c r="BY158" s="158"/>
      <c r="BZ158" s="158"/>
    </row>
    <row r="159" spans="5:78" x14ac:dyDescent="0.25">
      <c r="E159" s="161"/>
      <c r="F159" s="161"/>
      <c r="G159" s="160"/>
      <c r="H159" s="160"/>
      <c r="I159" s="160"/>
      <c r="J159" s="160"/>
      <c r="K159" s="160"/>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58"/>
      <c r="BX159" s="158"/>
      <c r="BY159" s="158"/>
      <c r="BZ159" s="158"/>
    </row>
    <row r="160" spans="5:78" x14ac:dyDescent="0.25">
      <c r="E160" s="161"/>
      <c r="F160" s="161"/>
      <c r="G160" s="160"/>
      <c r="H160" s="164" t="s">
        <v>125</v>
      </c>
      <c r="I160" s="160"/>
      <c r="J160" s="160"/>
      <c r="K160" s="160"/>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58"/>
      <c r="BX160" s="158"/>
      <c r="BY160" s="158"/>
      <c r="BZ160" s="158"/>
    </row>
    <row r="161" spans="5:78" x14ac:dyDescent="0.25">
      <c r="E161" s="161"/>
      <c r="F161" s="161"/>
      <c r="G161" s="160"/>
      <c r="H161" s="160" t="s">
        <v>18</v>
      </c>
      <c r="I161" s="160"/>
      <c r="J161" s="160"/>
      <c r="K161" s="160"/>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58"/>
      <c r="BX161" s="158"/>
      <c r="BY161" s="158"/>
      <c r="BZ161" s="158"/>
    </row>
    <row r="162" spans="5:78" x14ac:dyDescent="0.25">
      <c r="E162" s="161"/>
      <c r="F162" s="161"/>
      <c r="G162" s="160"/>
      <c r="H162" s="163" t="s">
        <v>126</v>
      </c>
      <c r="I162" s="160"/>
      <c r="J162" s="160" t="s">
        <v>127</v>
      </c>
      <c r="K162" s="160"/>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58"/>
      <c r="BX162" s="158"/>
      <c r="BY162" s="158"/>
      <c r="BZ162" s="158"/>
    </row>
    <row r="163" spans="5:78" x14ac:dyDescent="0.25">
      <c r="E163" s="161"/>
      <c r="F163" s="161"/>
      <c r="G163" s="160"/>
      <c r="H163" s="163" t="s">
        <v>128</v>
      </c>
      <c r="I163" s="160"/>
      <c r="J163" s="160" t="s">
        <v>129</v>
      </c>
      <c r="K163" s="160"/>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58"/>
      <c r="BX163" s="158"/>
      <c r="BY163" s="158"/>
      <c r="BZ163" s="158"/>
    </row>
    <row r="164" spans="5:78" x14ac:dyDescent="0.25">
      <c r="E164" s="161"/>
      <c r="F164" s="161"/>
      <c r="G164" s="160"/>
      <c r="H164" s="163" t="s">
        <v>130</v>
      </c>
      <c r="I164" s="160"/>
      <c r="J164" s="160" t="s">
        <v>131</v>
      </c>
      <c r="K164" s="160"/>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58"/>
      <c r="BX164" s="158"/>
      <c r="BY164" s="158"/>
      <c r="BZ164" s="158"/>
    </row>
    <row r="165" spans="5:78" x14ac:dyDescent="0.25">
      <c r="E165" s="161"/>
      <c r="F165" s="161"/>
      <c r="G165" s="160"/>
      <c r="H165" s="163" t="s">
        <v>132</v>
      </c>
      <c r="I165" s="160"/>
      <c r="J165" s="160" t="s">
        <v>133</v>
      </c>
      <c r="K165" s="160"/>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58"/>
      <c r="BX165" s="158"/>
      <c r="BY165" s="158"/>
      <c r="BZ165" s="158"/>
    </row>
    <row r="166" spans="5:78" x14ac:dyDescent="0.25">
      <c r="E166" s="161"/>
      <c r="F166" s="161"/>
      <c r="G166" s="160"/>
      <c r="H166" s="163" t="s">
        <v>134</v>
      </c>
      <c r="I166" s="160"/>
      <c r="J166" s="160" t="s">
        <v>135</v>
      </c>
      <c r="K166" s="160"/>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58"/>
      <c r="BX166" s="158"/>
      <c r="BY166" s="158"/>
      <c r="BZ166" s="158"/>
    </row>
    <row r="167" spans="5:78" x14ac:dyDescent="0.25">
      <c r="E167" s="161"/>
      <c r="F167" s="161"/>
      <c r="G167" s="160"/>
      <c r="H167" s="163" t="s">
        <v>136</v>
      </c>
      <c r="I167" s="160"/>
      <c r="J167" s="160" t="s">
        <v>137</v>
      </c>
      <c r="K167" s="160"/>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58"/>
      <c r="BX167" s="158"/>
      <c r="BY167" s="158"/>
      <c r="BZ167" s="158"/>
    </row>
    <row r="168" spans="5:78" x14ac:dyDescent="0.25">
      <c r="E168" s="161"/>
      <c r="F168" s="161"/>
      <c r="G168" s="160"/>
      <c r="H168" s="163" t="s">
        <v>138</v>
      </c>
      <c r="I168" s="160"/>
      <c r="J168" s="160" t="s">
        <v>139</v>
      </c>
      <c r="K168" s="160"/>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58"/>
      <c r="BX168" s="158"/>
      <c r="BY168" s="158"/>
      <c r="BZ168" s="158"/>
    </row>
    <row r="169" spans="5:78" x14ac:dyDescent="0.25">
      <c r="E169" s="161"/>
      <c r="F169" s="161"/>
      <c r="G169" s="160"/>
      <c r="H169" s="160"/>
      <c r="I169" s="160"/>
      <c r="J169" s="160"/>
      <c r="K169" s="160"/>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58"/>
      <c r="BX169" s="158"/>
      <c r="BY169" s="158"/>
      <c r="BZ169" s="158"/>
    </row>
    <row r="170" spans="5:78" x14ac:dyDescent="0.25">
      <c r="E170" s="161"/>
      <c r="F170" s="161"/>
      <c r="G170" s="160"/>
      <c r="H170" s="162" t="s">
        <v>140</v>
      </c>
      <c r="I170" s="160"/>
      <c r="J170" s="160"/>
      <c r="K170" s="160"/>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58"/>
      <c r="BX170" s="158"/>
      <c r="BY170" s="158"/>
      <c r="BZ170" s="158"/>
    </row>
    <row r="171" spans="5:78" x14ac:dyDescent="0.25">
      <c r="E171" s="161"/>
      <c r="F171" s="161"/>
      <c r="G171" s="160"/>
      <c r="H171" s="160" t="s">
        <v>18</v>
      </c>
      <c r="I171" s="160"/>
      <c r="J171" s="160"/>
      <c r="K171" s="160"/>
      <c r="L171" s="12"/>
      <c r="M171" s="12"/>
      <c r="N171" s="12"/>
      <c r="O171" s="12"/>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58"/>
      <c r="BX171" s="158"/>
      <c r="BY171" s="158"/>
      <c r="BZ171" s="158"/>
    </row>
    <row r="172" spans="5:78" x14ac:dyDescent="0.25">
      <c r="E172" s="161"/>
      <c r="F172" s="161"/>
      <c r="G172" s="160"/>
      <c r="H172" s="160" t="s">
        <v>141</v>
      </c>
      <c r="I172" s="160"/>
      <c r="J172" s="160"/>
      <c r="K172" s="160"/>
      <c r="L172" s="12"/>
      <c r="M172" s="12"/>
      <c r="N172" s="12"/>
      <c r="O172" s="12"/>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58"/>
      <c r="BX172" s="158"/>
      <c r="BY172" s="158"/>
      <c r="BZ172" s="158"/>
    </row>
    <row r="173" spans="5:78" x14ac:dyDescent="0.25">
      <c r="H173" s="12" t="s">
        <v>142</v>
      </c>
      <c r="I173" s="12"/>
      <c r="J173" s="12"/>
      <c r="K173" s="12"/>
      <c r="L173" s="12"/>
      <c r="M173" s="12"/>
      <c r="N173" s="12"/>
      <c r="O173" s="12"/>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58"/>
      <c r="BX173" s="158"/>
      <c r="BY173" s="158"/>
      <c r="BZ173" s="158"/>
    </row>
    <row r="174" spans="5:78" x14ac:dyDescent="0.25">
      <c r="H174" s="12"/>
      <c r="I174" s="12"/>
      <c r="J174" s="12"/>
      <c r="K174" s="12"/>
      <c r="L174" s="12"/>
      <c r="M174" s="12"/>
      <c r="N174" s="12"/>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58"/>
      <c r="BX174" s="158"/>
      <c r="BY174" s="158"/>
      <c r="BZ174" s="158"/>
    </row>
    <row r="175" spans="5:78" x14ac:dyDescent="0.25">
      <c r="H175" s="159" t="s">
        <v>143</v>
      </c>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58"/>
      <c r="BX175" s="158"/>
      <c r="BY175" s="158"/>
      <c r="BZ175" s="158"/>
    </row>
    <row r="176" spans="5:78" x14ac:dyDescent="0.25">
      <c r="H176" s="12" t="s">
        <v>18</v>
      </c>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58"/>
      <c r="BX176" s="158"/>
      <c r="BY176" s="158"/>
      <c r="BZ176" s="158"/>
    </row>
    <row r="177" spans="8:78" x14ac:dyDescent="0.25">
      <c r="H177" s="12" t="s">
        <v>144</v>
      </c>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58"/>
      <c r="BX177" s="158"/>
      <c r="BY177" s="158"/>
      <c r="BZ177" s="158"/>
    </row>
    <row r="178" spans="8:78" x14ac:dyDescent="0.25">
      <c r="H178" s="12" t="s">
        <v>145</v>
      </c>
      <c r="I178" s="165"/>
      <c r="J178" s="165"/>
      <c r="K178" s="165"/>
      <c r="L178" s="165"/>
      <c r="M178" s="165"/>
      <c r="N178" s="165"/>
      <c r="O178" s="165"/>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row>
    <row r="179" spans="8:78" x14ac:dyDescent="0.25">
      <c r="H179" s="12" t="s">
        <v>146</v>
      </c>
      <c r="I179" s="165"/>
      <c r="J179" s="165"/>
      <c r="K179" s="165"/>
      <c r="L179" s="165"/>
      <c r="M179" s="165"/>
      <c r="N179" s="165"/>
      <c r="O179" s="165"/>
    </row>
    <row r="180" spans="8:78" x14ac:dyDescent="0.25">
      <c r="H180" s="12" t="s">
        <v>147</v>
      </c>
      <c r="I180" s="165"/>
      <c r="J180" s="165"/>
      <c r="K180" s="165"/>
      <c r="L180" s="165"/>
      <c r="M180" s="165"/>
      <c r="N180" s="165"/>
      <c r="O180" s="165"/>
    </row>
    <row r="181" spans="8:78" x14ac:dyDescent="0.25">
      <c r="H181" s="165"/>
      <c r="I181" s="165"/>
      <c r="J181" s="165"/>
      <c r="K181" s="165"/>
      <c r="L181" s="165"/>
      <c r="M181" s="165"/>
      <c r="N181" s="165"/>
      <c r="O181" s="158"/>
    </row>
    <row r="182" spans="8:78" x14ac:dyDescent="0.25">
      <c r="H182" s="158"/>
      <c r="I182" s="158"/>
      <c r="J182" s="158"/>
      <c r="K182" s="158"/>
      <c r="L182" s="158"/>
      <c r="M182" s="158"/>
      <c r="N182" s="158"/>
    </row>
  </sheetData>
  <sheetProtection algorithmName="SHA-512" hashValue="OiL7oLiA9iqWZo73bAsv23jzMPMHFsqCFqB2FDFIQOiD+P3GP1+gpUO6Fi9kTLbtQCM3XSjR7k8zKtOZQycfSg==" saltValue="lClrVxiEfRU46/OEYVVU6w==" spinCount="100000" sheet="1" objects="1" scenarios="1"/>
  <customSheetViews>
    <customSheetView guid="{549168A2-B131-4BD3-8B45-8127C961C256}" scale="106" showGridLines="0" state="hidden">
      <selection activeCell="E10" sqref="E10"/>
      <pageMargins left="0.7" right="0.7" top="0.75" bottom="0.75" header="0.3" footer="0.3"/>
      <printOptions horizontalCentered="1"/>
      <pageSetup scale="76" orientation="portrait"/>
      <headerFooter>
        <oddFooter>&amp;L&amp;"Calibri,Regular"FHLB Application Cost Forms&amp;C&amp;"Calibri,Regular"&amp;A&amp;R&amp;"Calibri,Regular"&amp;P of &amp;N</oddFooter>
      </headerFooter>
    </customSheetView>
  </customSheetViews>
  <mergeCells count="55">
    <mergeCell ref="J15:O15"/>
    <mergeCell ref="H10:O10"/>
    <mergeCell ref="J12:M12"/>
    <mergeCell ref="J13:L13"/>
    <mergeCell ref="M26:N26"/>
    <mergeCell ref="J16:O16"/>
    <mergeCell ref="J17:K17"/>
    <mergeCell ref="M17:O17"/>
    <mergeCell ref="J18:O18"/>
    <mergeCell ref="M20:N20"/>
    <mergeCell ref="H21:O21"/>
    <mergeCell ref="M22:N22"/>
    <mergeCell ref="M23:N23"/>
    <mergeCell ref="M24:N24"/>
    <mergeCell ref="H25:L25"/>
    <mergeCell ref="M25:N25"/>
    <mergeCell ref="H83:N83"/>
    <mergeCell ref="H70:O70"/>
    <mergeCell ref="M27:N27"/>
    <mergeCell ref="M28:N28"/>
    <mergeCell ref="J34:N34"/>
    <mergeCell ref="H50:O50"/>
    <mergeCell ref="H51:O51"/>
    <mergeCell ref="H52:O52"/>
    <mergeCell ref="H53:O53"/>
    <mergeCell ref="K57:O57"/>
    <mergeCell ref="H61:O61"/>
    <mergeCell ref="J63:L63"/>
    <mergeCell ref="J64:O64"/>
    <mergeCell ref="H78:O78"/>
    <mergeCell ref="H79:N79"/>
    <mergeCell ref="H80:N80"/>
    <mergeCell ref="H81:N81"/>
    <mergeCell ref="H82:O82"/>
    <mergeCell ref="J71:K71"/>
    <mergeCell ref="J72:O72"/>
    <mergeCell ref="J73:O73"/>
    <mergeCell ref="H76:O76"/>
    <mergeCell ref="H77:N77"/>
    <mergeCell ref="H95:N96"/>
    <mergeCell ref="H94:O94"/>
    <mergeCell ref="I41:K41"/>
    <mergeCell ref="I42:K42"/>
    <mergeCell ref="I43:K43"/>
    <mergeCell ref="I44:K44"/>
    <mergeCell ref="H91:N91"/>
    <mergeCell ref="H92:N92"/>
    <mergeCell ref="H93:N93"/>
    <mergeCell ref="H85:N85"/>
    <mergeCell ref="H86:O86"/>
    <mergeCell ref="H87:N87"/>
    <mergeCell ref="H88:N88"/>
    <mergeCell ref="H89:N89"/>
    <mergeCell ref="H90:O90"/>
    <mergeCell ref="H84:N84"/>
  </mergeCells>
  <dataValidations xWindow="1234" yWindow="469" count="7">
    <dataValidation type="list" allowBlank="1" showInputMessage="1" showErrorMessage="1" sqref="J17:K17">
      <formula1>$H$176:$H$180</formula1>
    </dataValidation>
    <dataValidation type="list" allowBlank="1" showInputMessage="1" showErrorMessage="1" sqref="J63:L63">
      <formula1>$H$161:$H$168</formula1>
    </dataValidation>
    <dataValidation type="list" allowBlank="1" showInputMessage="1" showErrorMessage="1" sqref="K57:O57">
      <formula1>$H$153:$H$158</formula1>
    </dataValidation>
    <dataValidation type="list" allowBlank="1" showInputMessage="1" showErrorMessage="1" sqref="J34:N34">
      <formula1>$H$105:$H$135</formula1>
    </dataValidation>
    <dataValidation type="list" allowBlank="1" showInputMessage="1" showErrorMessage="1" sqref="H61:O61">
      <formula1>$H$171:$H$173</formula1>
    </dataValidation>
    <dataValidation type="list" allowBlank="1" showInputMessage="1" showErrorMessage="1" sqref="J71:K71">
      <formula1>$H$138:$H$144</formula1>
    </dataValidation>
    <dataValidation type="list" allowBlank="1" showInputMessage="1" showErrorMessage="1" prompt="If the answer is &quot;Yes&quot;, provide further explanation in the box below the question." sqref="O89 O85 O81 O77 O93">
      <formula1>$H$147:$H$149</formula1>
    </dataValidation>
  </dataValidations>
  <printOptions horizontalCentered="1"/>
  <pageMargins left="0.25" right="0.25" top="0.4" bottom="0.4" header="0.3" footer="0.2"/>
  <pageSetup scale="75" orientation="portrait" r:id="rId1"/>
  <headerFooter>
    <oddFooter>&amp;L&amp;"Calibri,Regular"FHLB Application Cost Forms&amp;C&amp;"Calibri,Regular"&amp;A&amp;R&amp;"Calibri,Regular"&amp;P of &amp;N</oddFooter>
  </headerFooter>
  <ignoredErrors>
    <ignoredError sqref="J73 H78 H82 H90 H94 H86 J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890" r:id="rId4" name="Check Box 18">
              <controlPr defaultSize="0" autoFill="0" autoLine="0" autoPict="0">
                <anchor moveWithCells="1">
                  <from>
                    <xdr:col>14</xdr:col>
                    <xdr:colOff>438150</xdr:colOff>
                    <xdr:row>27</xdr:row>
                    <xdr:rowOff>133350</xdr:rowOff>
                  </from>
                  <to>
                    <xdr:col>14</xdr:col>
                    <xdr:colOff>647700</xdr:colOff>
                    <xdr:row>27</xdr:row>
                    <xdr:rowOff>342900</xdr:rowOff>
                  </to>
                </anchor>
              </controlPr>
            </control>
          </mc:Choice>
        </mc:AlternateContent>
        <mc:AlternateContent xmlns:mc="http://schemas.openxmlformats.org/markup-compatibility/2006">
          <mc:Choice Requires="x14">
            <control shapeId="207893" r:id="rId5" name="Check Box 21">
              <controlPr defaultSize="0" autoFill="0" autoLine="0" autoPict="0">
                <anchor moveWithCells="1">
                  <from>
                    <xdr:col>14</xdr:col>
                    <xdr:colOff>438150</xdr:colOff>
                    <xdr:row>26</xdr:row>
                    <xdr:rowOff>133350</xdr:rowOff>
                  </from>
                  <to>
                    <xdr:col>14</xdr:col>
                    <xdr:colOff>647700</xdr:colOff>
                    <xdr:row>26</xdr:row>
                    <xdr:rowOff>342900</xdr:rowOff>
                  </to>
                </anchor>
              </controlPr>
            </control>
          </mc:Choice>
        </mc:AlternateContent>
        <mc:AlternateContent xmlns:mc="http://schemas.openxmlformats.org/markup-compatibility/2006">
          <mc:Choice Requires="x14">
            <control shapeId="207894" r:id="rId6" name="Check Box 22">
              <controlPr defaultSize="0" autoFill="0" autoLine="0" autoPict="0">
                <anchor moveWithCells="1">
                  <from>
                    <xdr:col>14</xdr:col>
                    <xdr:colOff>438150</xdr:colOff>
                    <xdr:row>25</xdr:row>
                    <xdr:rowOff>133350</xdr:rowOff>
                  </from>
                  <to>
                    <xdr:col>14</xdr:col>
                    <xdr:colOff>647700</xdr:colOff>
                    <xdr:row>25</xdr:row>
                    <xdr:rowOff>342900</xdr:rowOff>
                  </to>
                </anchor>
              </controlPr>
            </control>
          </mc:Choice>
        </mc:AlternateContent>
        <mc:AlternateContent xmlns:mc="http://schemas.openxmlformats.org/markup-compatibility/2006">
          <mc:Choice Requires="x14">
            <control shapeId="207895" r:id="rId7" name="Check Box 23">
              <controlPr defaultSize="0" autoFill="0" autoLine="0" autoPict="0">
                <anchor moveWithCells="1">
                  <from>
                    <xdr:col>14</xdr:col>
                    <xdr:colOff>438150</xdr:colOff>
                    <xdr:row>24</xdr:row>
                    <xdr:rowOff>133350</xdr:rowOff>
                  </from>
                  <to>
                    <xdr:col>14</xdr:col>
                    <xdr:colOff>647700</xdr:colOff>
                    <xdr:row>24</xdr:row>
                    <xdr:rowOff>342900</xdr:rowOff>
                  </to>
                </anchor>
              </controlPr>
            </control>
          </mc:Choice>
        </mc:AlternateContent>
        <mc:AlternateContent xmlns:mc="http://schemas.openxmlformats.org/markup-compatibility/2006">
          <mc:Choice Requires="x14">
            <control shapeId="207896" r:id="rId8" name="Check Box 24">
              <controlPr defaultSize="0" autoFill="0" autoLine="0" autoPict="0">
                <anchor moveWithCells="1">
                  <from>
                    <xdr:col>14</xdr:col>
                    <xdr:colOff>438150</xdr:colOff>
                    <xdr:row>23</xdr:row>
                    <xdr:rowOff>133350</xdr:rowOff>
                  </from>
                  <to>
                    <xdr:col>14</xdr:col>
                    <xdr:colOff>647700</xdr:colOff>
                    <xdr:row>23</xdr:row>
                    <xdr:rowOff>342900</xdr:rowOff>
                  </to>
                </anchor>
              </controlPr>
            </control>
          </mc:Choice>
        </mc:AlternateContent>
        <mc:AlternateContent xmlns:mc="http://schemas.openxmlformats.org/markup-compatibility/2006">
          <mc:Choice Requires="x14">
            <control shapeId="207897" r:id="rId9" name="Check Box 25">
              <controlPr defaultSize="0" autoFill="0" autoLine="0" autoPict="0">
                <anchor moveWithCells="1">
                  <from>
                    <xdr:col>14</xdr:col>
                    <xdr:colOff>438150</xdr:colOff>
                    <xdr:row>22</xdr:row>
                    <xdr:rowOff>133350</xdr:rowOff>
                  </from>
                  <to>
                    <xdr:col>14</xdr:col>
                    <xdr:colOff>647700</xdr:colOff>
                    <xdr:row>22</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pageSetUpPr autoPageBreaks="0"/>
  </sheetPr>
  <dimension ref="A1:DL77"/>
  <sheetViews>
    <sheetView showGridLines="0" zoomScaleNormal="100" zoomScaleSheetLayoutView="100" workbookViewId="0">
      <selection activeCell="S13" sqref="S13"/>
    </sheetView>
  </sheetViews>
  <sheetFormatPr defaultColWidth="8.85546875" defaultRowHeight="15" x14ac:dyDescent="0.25"/>
  <cols>
    <col min="1" max="6" width="8.85546875" style="9"/>
    <col min="7" max="7" width="2.85546875" style="9" customWidth="1"/>
    <col min="8" max="8" width="11.85546875" style="9" customWidth="1"/>
    <col min="9" max="10" width="10.7109375" style="9" customWidth="1"/>
    <col min="11" max="11" width="10.85546875" style="9" customWidth="1"/>
    <col min="12" max="12" width="2.42578125" style="9" customWidth="1"/>
    <col min="13" max="13" width="10.28515625" style="9" customWidth="1"/>
    <col min="14" max="14" width="18.85546875" style="9" customWidth="1"/>
    <col min="15" max="15" width="17.140625" style="9" customWidth="1"/>
    <col min="16" max="16" width="13.7109375" style="9" customWidth="1"/>
    <col min="17" max="17" width="2.85546875" style="9" customWidth="1"/>
    <col min="18" max="16384" width="8.85546875" style="9"/>
  </cols>
  <sheetData>
    <row r="1" spans="1:116" x14ac:dyDescent="0.25">
      <c r="P1" s="68"/>
    </row>
    <row r="2" spans="1:116" x14ac:dyDescent="0.25">
      <c r="G2" s="166"/>
      <c r="H2" s="167"/>
      <c r="I2" s="167"/>
      <c r="J2" s="167"/>
      <c r="K2" s="167"/>
      <c r="L2" s="167"/>
      <c r="M2" s="167"/>
      <c r="N2" s="167"/>
      <c r="O2" s="167"/>
      <c r="P2" s="167"/>
      <c r="Q2" s="168"/>
    </row>
    <row r="3" spans="1:116" s="74" customFormat="1" ht="49.5" customHeight="1" x14ac:dyDescent="0.25">
      <c r="A3" s="9"/>
      <c r="B3" s="9"/>
      <c r="C3" s="9"/>
      <c r="D3" s="9"/>
      <c r="E3" s="9"/>
      <c r="F3" s="9"/>
      <c r="G3" s="69"/>
      <c r="H3" s="70"/>
      <c r="I3" s="71"/>
      <c r="J3" s="71"/>
      <c r="K3" s="71"/>
      <c r="L3" s="71"/>
      <c r="M3" s="71"/>
      <c r="N3" s="71"/>
      <c r="O3" s="72"/>
      <c r="P3" s="72"/>
      <c r="Q3" s="73"/>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row>
    <row r="4" spans="1:116" s="74" customFormat="1" ht="4.5" customHeight="1" x14ac:dyDescent="0.25">
      <c r="A4" s="9"/>
      <c r="B4" s="9"/>
      <c r="C4" s="9"/>
      <c r="D4" s="9"/>
      <c r="E4" s="9"/>
      <c r="F4" s="9"/>
      <c r="G4" s="69"/>
      <c r="H4" s="75"/>
      <c r="I4" s="71"/>
      <c r="J4" s="71"/>
      <c r="K4" s="71"/>
      <c r="L4" s="71"/>
      <c r="M4" s="71"/>
      <c r="N4" s="71"/>
      <c r="O4" s="72"/>
      <c r="P4" s="72"/>
      <c r="Q4" s="16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row>
    <row r="5" spans="1:116" s="74" customFormat="1" ht="7.5" customHeight="1" x14ac:dyDescent="0.25">
      <c r="A5" s="9"/>
      <c r="B5" s="9"/>
      <c r="C5" s="9"/>
      <c r="D5" s="9"/>
      <c r="E5" s="9"/>
      <c r="F5" s="9"/>
      <c r="G5" s="69"/>
      <c r="H5" s="76"/>
      <c r="I5" s="77"/>
      <c r="J5" s="77"/>
      <c r="K5" s="77"/>
      <c r="L5" s="77"/>
      <c r="M5" s="77"/>
      <c r="N5" s="77"/>
      <c r="O5" s="78"/>
      <c r="P5" s="78"/>
      <c r="Q5" s="73"/>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row>
    <row r="6" spans="1:116" s="74" customFormat="1" ht="2.4500000000000002" customHeight="1" x14ac:dyDescent="0.25">
      <c r="A6" s="9"/>
      <c r="B6" s="9"/>
      <c r="C6" s="9"/>
      <c r="D6" s="9"/>
      <c r="E6" s="9"/>
      <c r="F6" s="9"/>
      <c r="G6" s="69"/>
      <c r="H6" s="75"/>
      <c r="I6" s="71"/>
      <c r="J6" s="71"/>
      <c r="K6" s="71"/>
      <c r="L6" s="71"/>
      <c r="M6" s="71"/>
      <c r="N6" s="71"/>
      <c r="O6" s="72"/>
      <c r="P6" s="72"/>
      <c r="Q6" s="16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row>
    <row r="7" spans="1:116" s="74" customFormat="1" x14ac:dyDescent="0.25">
      <c r="A7" s="9"/>
      <c r="B7" s="9"/>
      <c r="C7" s="9"/>
      <c r="D7" s="9"/>
      <c r="E7" s="9"/>
      <c r="F7" s="9"/>
      <c r="G7" s="69"/>
      <c r="H7" s="79"/>
      <c r="I7" s="80"/>
      <c r="J7" s="80"/>
      <c r="K7" s="80"/>
      <c r="L7" s="80"/>
      <c r="M7" s="80"/>
      <c r="N7" s="80"/>
      <c r="O7" s="81"/>
      <c r="P7" s="81"/>
      <c r="Q7" s="73"/>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row>
    <row r="8" spans="1:116" ht="21" x14ac:dyDescent="0.35">
      <c r="E8" s="9" t="s">
        <v>4</v>
      </c>
      <c r="G8" s="170"/>
      <c r="H8" s="339" t="s">
        <v>148</v>
      </c>
      <c r="I8" s="339"/>
      <c r="J8" s="339"/>
      <c r="K8" s="339"/>
      <c r="L8" s="339"/>
      <c r="M8" s="339"/>
      <c r="N8" s="339"/>
      <c r="O8" s="339"/>
      <c r="P8" s="339"/>
      <c r="Q8" s="169"/>
    </row>
    <row r="9" spans="1:116" ht="3.95" customHeight="1" x14ac:dyDescent="0.25">
      <c r="G9" s="69"/>
      <c r="H9" s="1"/>
      <c r="I9" s="1"/>
      <c r="J9" s="1"/>
      <c r="K9" s="1"/>
      <c r="L9" s="1"/>
      <c r="M9" s="1"/>
      <c r="N9" s="1"/>
      <c r="O9" s="1"/>
      <c r="P9" s="1"/>
      <c r="Q9" s="73"/>
    </row>
    <row r="10" spans="1:116" x14ac:dyDescent="0.25">
      <c r="G10" s="69"/>
      <c r="H10" s="352" t="s">
        <v>10</v>
      </c>
      <c r="I10" s="352"/>
      <c r="J10" s="353" t="str">
        <f>IF('1. Project Summary'!J12:M12=0,"",'1. Project Summary'!J12:M12)</f>
        <v/>
      </c>
      <c r="K10" s="353"/>
      <c r="L10" s="353"/>
      <c r="M10" s="353"/>
      <c r="N10" s="353"/>
      <c r="O10" s="31" t="s">
        <v>245</v>
      </c>
      <c r="P10" s="32" t="str">
        <f>IF('1. Project Summary'!O12=0,"",'1. Project Summary'!O12)</f>
        <v/>
      </c>
      <c r="Q10" s="169"/>
    </row>
    <row r="11" spans="1:116" x14ac:dyDescent="0.25">
      <c r="E11" s="9" t="s">
        <v>4</v>
      </c>
      <c r="G11" s="69"/>
      <c r="H11" s="1" t="s">
        <v>13</v>
      </c>
      <c r="I11" s="1"/>
      <c r="J11" s="354" t="str">
        <f>IF('1. Project Summary'!J13:K13=0,"",'1. Project Summary'!J13:K13)</f>
        <v/>
      </c>
      <c r="K11" s="354"/>
      <c r="L11" s="354"/>
      <c r="M11" s="354"/>
      <c r="N11" s="33" t="str">
        <f>IF('1. Project Summary'!M13=0,"",'1. Project Summary'!M13)</f>
        <v/>
      </c>
      <c r="O11" s="33" t="str">
        <f>IF('1. Project Summary'!N13=0,"",'1. Project Summary'!N13)</f>
        <v/>
      </c>
      <c r="P11" s="34" t="str">
        <f>IF('1. Project Summary'!O13=0,"",'1. Project Summary'!O13)</f>
        <v/>
      </c>
      <c r="Q11" s="169"/>
    </row>
    <row r="12" spans="1:116" x14ac:dyDescent="0.25">
      <c r="G12" s="170"/>
      <c r="H12" s="16"/>
      <c r="I12" s="16"/>
      <c r="J12" s="35" t="s">
        <v>14</v>
      </c>
      <c r="K12" s="35"/>
      <c r="L12" s="36"/>
      <c r="M12" s="35"/>
      <c r="N12" s="37" t="s">
        <v>6</v>
      </c>
      <c r="O12" s="37" t="s">
        <v>5</v>
      </c>
      <c r="P12" s="37" t="s">
        <v>15</v>
      </c>
      <c r="Q12" s="171"/>
    </row>
    <row r="13" spans="1:116" x14ac:dyDescent="0.25">
      <c r="G13" s="69"/>
      <c r="H13" s="1" t="s">
        <v>16</v>
      </c>
      <c r="I13" s="1"/>
      <c r="J13" s="353" t="str">
        <f>IF('1. Project Summary'!J15:O15=0,"",'1. Project Summary'!J15:O15)</f>
        <v/>
      </c>
      <c r="K13" s="353"/>
      <c r="L13" s="353"/>
      <c r="M13" s="353"/>
      <c r="N13" s="353"/>
      <c r="O13" s="353"/>
      <c r="P13" s="353"/>
      <c r="Q13" s="73"/>
    </row>
    <row r="14" spans="1:116" x14ac:dyDescent="0.25">
      <c r="G14" s="69"/>
      <c r="H14" s="1" t="s">
        <v>17</v>
      </c>
      <c r="I14" s="1"/>
      <c r="J14" s="353" t="str">
        <f>IF('1. Project Summary'!J16:O16=0,"",'1. Project Summary'!J16:O16)</f>
        <v/>
      </c>
      <c r="K14" s="353"/>
      <c r="L14" s="353"/>
      <c r="M14" s="353"/>
      <c r="N14" s="353"/>
      <c r="O14" s="353"/>
      <c r="P14" s="353"/>
      <c r="Q14" s="73"/>
    </row>
    <row r="15" spans="1:116" x14ac:dyDescent="0.25">
      <c r="G15" s="69"/>
      <c r="H15" s="64" t="s">
        <v>263</v>
      </c>
      <c r="I15" s="1"/>
      <c r="J15" s="357" t="str">
        <f>IF('1. Project Summary'!J17:K17=0,"",'1. Project Summary'!J17:K17)</f>
        <v/>
      </c>
      <c r="K15" s="357"/>
      <c r="L15" s="31"/>
      <c r="M15" s="67" t="s">
        <v>19</v>
      </c>
      <c r="N15" s="354" t="str">
        <f>IF('1. Project Summary'!M17=0,"",'1. Project Summary'!M17)</f>
        <v/>
      </c>
      <c r="O15" s="354"/>
      <c r="P15" s="354"/>
      <c r="Q15" s="73"/>
    </row>
    <row r="16" spans="1:116" x14ac:dyDescent="0.25">
      <c r="G16" s="69"/>
      <c r="H16" s="1" t="s">
        <v>20</v>
      </c>
      <c r="I16" s="1"/>
      <c r="J16" s="353" t="str">
        <f>IF('1. Project Summary'!J18:O18=0,"",'1. Project Summary'!J18:O18)</f>
        <v/>
      </c>
      <c r="K16" s="353"/>
      <c r="L16" s="353"/>
      <c r="M16" s="353"/>
      <c r="N16" s="353"/>
      <c r="O16" s="353"/>
      <c r="P16" s="353"/>
      <c r="Q16" s="73"/>
    </row>
    <row r="17" spans="7:17" ht="37.5" customHeight="1" x14ac:dyDescent="0.25">
      <c r="G17" s="69"/>
      <c r="H17" s="2" t="s">
        <v>149</v>
      </c>
      <c r="I17" s="104"/>
      <c r="J17" s="104"/>
      <c r="K17" s="104"/>
      <c r="L17" s="104"/>
      <c r="M17" s="104"/>
      <c r="N17" s="104"/>
      <c r="O17" s="104"/>
      <c r="P17" s="1"/>
      <c r="Q17" s="171"/>
    </row>
    <row r="18" spans="7:17" x14ac:dyDescent="0.25">
      <c r="G18" s="69"/>
      <c r="H18" s="172" t="s">
        <v>150</v>
      </c>
      <c r="I18" s="101"/>
      <c r="J18" s="101"/>
      <c r="K18" s="101"/>
      <c r="L18" s="101"/>
      <c r="M18" s="101"/>
      <c r="N18" s="26"/>
      <c r="O18" s="56" t="s">
        <v>18</v>
      </c>
      <c r="P18" s="173"/>
      <c r="Q18" s="171"/>
    </row>
    <row r="19" spans="7:17" x14ac:dyDescent="0.25">
      <c r="G19" s="69"/>
      <c r="H19" s="355" t="s">
        <v>151</v>
      </c>
      <c r="I19" s="356"/>
      <c r="J19" s="356"/>
      <c r="K19" s="356"/>
      <c r="L19" s="356"/>
      <c r="M19" s="356"/>
      <c r="N19" s="356"/>
      <c r="O19" s="57" t="s">
        <v>18</v>
      </c>
      <c r="P19" s="174"/>
      <c r="Q19" s="171"/>
    </row>
    <row r="20" spans="7:17" ht="29.25" customHeight="1" x14ac:dyDescent="0.25">
      <c r="G20" s="69"/>
      <c r="H20" s="358" t="s">
        <v>265</v>
      </c>
      <c r="I20" s="356"/>
      <c r="J20" s="356"/>
      <c r="K20" s="356"/>
      <c r="L20" s="356"/>
      <c r="M20" s="356"/>
      <c r="N20" s="356"/>
      <c r="O20" s="57" t="s">
        <v>18</v>
      </c>
      <c r="P20" s="174"/>
      <c r="Q20" s="171"/>
    </row>
    <row r="21" spans="7:17" x14ac:dyDescent="0.25">
      <c r="G21" s="69"/>
      <c r="H21" s="175" t="s">
        <v>152</v>
      </c>
      <c r="I21" s="104"/>
      <c r="J21" s="104"/>
      <c r="K21" s="1"/>
      <c r="L21" s="1"/>
      <c r="M21" s="104"/>
      <c r="N21" s="104"/>
      <c r="O21" s="57" t="s">
        <v>18</v>
      </c>
      <c r="P21" s="174"/>
      <c r="Q21" s="171"/>
    </row>
    <row r="22" spans="7:17" ht="32.25" customHeight="1" x14ac:dyDescent="0.25">
      <c r="G22" s="69"/>
      <c r="H22" s="355" t="s">
        <v>153</v>
      </c>
      <c r="I22" s="356"/>
      <c r="J22" s="356"/>
      <c r="K22" s="356"/>
      <c r="L22" s="356"/>
      <c r="M22" s="356"/>
      <c r="N22" s="356"/>
      <c r="O22" s="57" t="s">
        <v>18</v>
      </c>
      <c r="P22" s="174"/>
      <c r="Q22" s="171"/>
    </row>
    <row r="23" spans="7:17" ht="6" customHeight="1" x14ac:dyDescent="0.25">
      <c r="G23" s="69"/>
      <c r="H23" s="176"/>
      <c r="I23" s="97"/>
      <c r="J23" s="97"/>
      <c r="K23" s="21"/>
      <c r="L23" s="21"/>
      <c r="M23" s="97"/>
      <c r="N23" s="97"/>
      <c r="O23" s="97"/>
      <c r="P23" s="177"/>
      <c r="Q23" s="171"/>
    </row>
    <row r="24" spans="7:17" x14ac:dyDescent="0.25">
      <c r="G24" s="69"/>
      <c r="H24" s="178"/>
      <c r="I24" s="104"/>
      <c r="J24" s="104"/>
      <c r="K24" s="1"/>
      <c r="L24" s="1"/>
      <c r="M24" s="104"/>
      <c r="N24" s="104"/>
      <c r="O24" s="104"/>
      <c r="P24" s="104"/>
      <c r="Q24" s="171"/>
    </row>
    <row r="25" spans="7:17" ht="30" customHeight="1" x14ac:dyDescent="0.25">
      <c r="G25" s="69"/>
      <c r="H25" s="2" t="s">
        <v>154</v>
      </c>
      <c r="I25" s="104"/>
      <c r="J25" s="104"/>
      <c r="K25" s="1"/>
      <c r="L25" s="1"/>
      <c r="M25" s="104"/>
      <c r="N25" s="104"/>
      <c r="O25" s="104"/>
      <c r="P25" s="104"/>
      <c r="Q25" s="171"/>
    </row>
    <row r="26" spans="7:17" s="185" customFormat="1" x14ac:dyDescent="0.25">
      <c r="G26" s="179"/>
      <c r="H26" s="180" t="s">
        <v>155</v>
      </c>
      <c r="I26" s="181" t="s">
        <v>0</v>
      </c>
      <c r="J26" s="181"/>
      <c r="K26" s="181"/>
      <c r="L26" s="181"/>
      <c r="M26" s="181"/>
      <c r="N26" s="181"/>
      <c r="O26" s="182" t="s">
        <v>1</v>
      </c>
      <c r="P26" s="183" t="s">
        <v>156</v>
      </c>
      <c r="Q26" s="184"/>
    </row>
    <row r="27" spans="7:17" s="185" customFormat="1" x14ac:dyDescent="0.2">
      <c r="G27" s="179"/>
      <c r="H27" s="186" t="s">
        <v>157</v>
      </c>
      <c r="I27" s="187" t="s">
        <v>158</v>
      </c>
      <c r="J27" s="188"/>
      <c r="K27" s="188"/>
      <c r="L27" s="188"/>
      <c r="M27" s="188"/>
      <c r="N27" s="188"/>
      <c r="O27" s="58"/>
      <c r="P27" s="189" t="str">
        <f>IF($O$47=0,"",O27/$O$47)</f>
        <v/>
      </c>
      <c r="Q27" s="184"/>
    </row>
    <row r="28" spans="7:17" s="185" customFormat="1" x14ac:dyDescent="0.2">
      <c r="G28" s="179"/>
      <c r="H28" s="186" t="s">
        <v>159</v>
      </c>
      <c r="I28" s="187" t="s">
        <v>160</v>
      </c>
      <c r="J28" s="188"/>
      <c r="K28" s="188"/>
      <c r="L28" s="188"/>
      <c r="M28" s="188"/>
      <c r="N28" s="188"/>
      <c r="O28" s="58"/>
      <c r="P28" s="189" t="str">
        <f t="shared" ref="P28:P46" si="0">IF($O$47=0,"",O28/$O$47)</f>
        <v/>
      </c>
      <c r="Q28" s="184"/>
    </row>
    <row r="29" spans="7:17" s="185" customFormat="1" x14ac:dyDescent="0.2">
      <c r="G29" s="179"/>
      <c r="H29" s="186" t="s">
        <v>161</v>
      </c>
      <c r="I29" s="187" t="s">
        <v>162</v>
      </c>
      <c r="J29" s="188"/>
      <c r="K29" s="188"/>
      <c r="L29" s="188"/>
      <c r="M29" s="188"/>
      <c r="N29" s="188"/>
      <c r="O29" s="58"/>
      <c r="P29" s="189" t="str">
        <f t="shared" si="0"/>
        <v/>
      </c>
      <c r="Q29" s="184"/>
    </row>
    <row r="30" spans="7:17" s="185" customFormat="1" x14ac:dyDescent="0.2">
      <c r="G30" s="179"/>
      <c r="H30" s="186" t="s">
        <v>163</v>
      </c>
      <c r="I30" s="187" t="s">
        <v>164</v>
      </c>
      <c r="J30" s="188"/>
      <c r="K30" s="188"/>
      <c r="L30" s="188"/>
      <c r="M30" s="188"/>
      <c r="N30" s="188"/>
      <c r="O30" s="58"/>
      <c r="P30" s="189" t="str">
        <f t="shared" si="0"/>
        <v/>
      </c>
      <c r="Q30" s="184"/>
    </row>
    <row r="31" spans="7:17" s="185" customFormat="1" x14ac:dyDescent="0.2">
      <c r="G31" s="179"/>
      <c r="H31" s="186" t="s">
        <v>165</v>
      </c>
      <c r="I31" s="187" t="s">
        <v>166</v>
      </c>
      <c r="J31" s="188"/>
      <c r="K31" s="188"/>
      <c r="L31" s="188"/>
      <c r="M31" s="188"/>
      <c r="N31" s="188"/>
      <c r="O31" s="58"/>
      <c r="P31" s="189" t="str">
        <f t="shared" si="0"/>
        <v/>
      </c>
      <c r="Q31" s="184"/>
    </row>
    <row r="32" spans="7:17" s="185" customFormat="1" x14ac:dyDescent="0.2">
      <c r="G32" s="179"/>
      <c r="H32" s="186" t="s">
        <v>167</v>
      </c>
      <c r="I32" s="187" t="s">
        <v>168</v>
      </c>
      <c r="J32" s="188"/>
      <c r="K32" s="188"/>
      <c r="L32" s="188"/>
      <c r="M32" s="188"/>
      <c r="N32" s="188"/>
      <c r="O32" s="58"/>
      <c r="P32" s="189" t="str">
        <f t="shared" si="0"/>
        <v/>
      </c>
      <c r="Q32" s="184"/>
    </row>
    <row r="33" spans="7:17" s="185" customFormat="1" x14ac:dyDescent="0.2">
      <c r="G33" s="179"/>
      <c r="H33" s="186" t="s">
        <v>169</v>
      </c>
      <c r="I33" s="187" t="s">
        <v>170</v>
      </c>
      <c r="J33" s="188"/>
      <c r="K33" s="188"/>
      <c r="L33" s="188"/>
      <c r="M33" s="188"/>
      <c r="N33" s="188"/>
      <c r="O33" s="58"/>
      <c r="P33" s="189" t="str">
        <f t="shared" si="0"/>
        <v/>
      </c>
      <c r="Q33" s="184"/>
    </row>
    <row r="34" spans="7:17" s="185" customFormat="1" x14ac:dyDescent="0.2">
      <c r="G34" s="179"/>
      <c r="H34" s="186" t="s">
        <v>171</v>
      </c>
      <c r="I34" s="187" t="s">
        <v>172</v>
      </c>
      <c r="J34" s="188"/>
      <c r="K34" s="188"/>
      <c r="L34" s="188"/>
      <c r="M34" s="188"/>
      <c r="N34" s="188"/>
      <c r="O34" s="58"/>
      <c r="P34" s="189" t="str">
        <f t="shared" si="0"/>
        <v/>
      </c>
      <c r="Q34" s="184"/>
    </row>
    <row r="35" spans="7:17" s="185" customFormat="1" x14ac:dyDescent="0.2">
      <c r="G35" s="179"/>
      <c r="H35" s="186" t="s">
        <v>173</v>
      </c>
      <c r="I35" s="187" t="s">
        <v>174</v>
      </c>
      <c r="J35" s="188"/>
      <c r="K35" s="188"/>
      <c r="L35" s="188"/>
      <c r="M35" s="188"/>
      <c r="N35" s="188"/>
      <c r="O35" s="58"/>
      <c r="P35" s="189" t="str">
        <f t="shared" si="0"/>
        <v/>
      </c>
      <c r="Q35" s="184"/>
    </row>
    <row r="36" spans="7:17" s="185" customFormat="1" x14ac:dyDescent="0.2">
      <c r="G36" s="179"/>
      <c r="H36" s="186" t="s">
        <v>175</v>
      </c>
      <c r="I36" s="187" t="s">
        <v>176</v>
      </c>
      <c r="J36" s="188"/>
      <c r="K36" s="188"/>
      <c r="L36" s="188"/>
      <c r="M36" s="188"/>
      <c r="N36" s="188"/>
      <c r="O36" s="58"/>
      <c r="P36" s="189" t="str">
        <f t="shared" si="0"/>
        <v/>
      </c>
      <c r="Q36" s="184"/>
    </row>
    <row r="37" spans="7:17" s="185" customFormat="1" x14ac:dyDescent="0.2">
      <c r="G37" s="179"/>
      <c r="H37" s="186" t="s">
        <v>177</v>
      </c>
      <c r="I37" s="187" t="s">
        <v>178</v>
      </c>
      <c r="J37" s="188"/>
      <c r="K37" s="188"/>
      <c r="L37" s="188"/>
      <c r="M37" s="188"/>
      <c r="N37" s="188"/>
      <c r="O37" s="58"/>
      <c r="P37" s="189" t="str">
        <f t="shared" si="0"/>
        <v/>
      </c>
      <c r="Q37" s="184"/>
    </row>
    <row r="38" spans="7:17" s="185" customFormat="1" x14ac:dyDescent="0.2">
      <c r="G38" s="179"/>
      <c r="H38" s="186" t="s">
        <v>179</v>
      </c>
      <c r="I38" s="187" t="s">
        <v>180</v>
      </c>
      <c r="J38" s="188"/>
      <c r="K38" s="188"/>
      <c r="L38" s="188"/>
      <c r="M38" s="188"/>
      <c r="N38" s="188"/>
      <c r="O38" s="58"/>
      <c r="P38" s="189" t="str">
        <f t="shared" si="0"/>
        <v/>
      </c>
      <c r="Q38" s="184"/>
    </row>
    <row r="39" spans="7:17" s="185" customFormat="1" x14ac:dyDescent="0.2">
      <c r="G39" s="179"/>
      <c r="H39" s="186" t="s">
        <v>181</v>
      </c>
      <c r="I39" s="187" t="s">
        <v>182</v>
      </c>
      <c r="J39" s="188"/>
      <c r="K39" s="188"/>
      <c r="L39" s="188"/>
      <c r="M39" s="188"/>
      <c r="N39" s="188"/>
      <c r="O39" s="58"/>
      <c r="P39" s="189" t="str">
        <f t="shared" si="0"/>
        <v/>
      </c>
      <c r="Q39" s="184"/>
    </row>
    <row r="40" spans="7:17" s="185" customFormat="1" x14ac:dyDescent="0.2">
      <c r="G40" s="179"/>
      <c r="H40" s="186" t="s">
        <v>183</v>
      </c>
      <c r="I40" s="187" t="s">
        <v>184</v>
      </c>
      <c r="J40" s="188"/>
      <c r="K40" s="188"/>
      <c r="L40" s="188"/>
      <c r="M40" s="188"/>
      <c r="N40" s="188"/>
      <c r="O40" s="58"/>
      <c r="P40" s="189" t="str">
        <f t="shared" si="0"/>
        <v/>
      </c>
      <c r="Q40" s="184"/>
    </row>
    <row r="41" spans="7:17" s="185" customFormat="1" x14ac:dyDescent="0.2">
      <c r="G41" s="179"/>
      <c r="H41" s="186" t="s">
        <v>185</v>
      </c>
      <c r="I41" s="187" t="s">
        <v>186</v>
      </c>
      <c r="J41" s="188"/>
      <c r="K41" s="188"/>
      <c r="L41" s="188"/>
      <c r="M41" s="188"/>
      <c r="N41" s="188"/>
      <c r="O41" s="58"/>
      <c r="P41" s="189" t="str">
        <f t="shared" si="0"/>
        <v/>
      </c>
      <c r="Q41" s="184"/>
    </row>
    <row r="42" spans="7:17" s="185" customFormat="1" x14ac:dyDescent="0.2">
      <c r="G42" s="179"/>
      <c r="H42" s="186" t="s">
        <v>187</v>
      </c>
      <c r="I42" s="187" t="s">
        <v>188</v>
      </c>
      <c r="J42" s="188"/>
      <c r="K42" s="188"/>
      <c r="L42" s="188"/>
      <c r="M42" s="188"/>
      <c r="N42" s="188"/>
      <c r="O42" s="58"/>
      <c r="P42" s="189" t="str">
        <f t="shared" si="0"/>
        <v/>
      </c>
      <c r="Q42" s="184"/>
    </row>
    <row r="43" spans="7:17" s="185" customFormat="1" x14ac:dyDescent="0.2">
      <c r="G43" s="179"/>
      <c r="H43" s="186" t="s">
        <v>189</v>
      </c>
      <c r="I43" s="187" t="s">
        <v>190</v>
      </c>
      <c r="J43" s="188"/>
      <c r="K43" s="188"/>
      <c r="L43" s="188"/>
      <c r="M43" s="188"/>
      <c r="N43" s="188"/>
      <c r="O43" s="58"/>
      <c r="P43" s="189" t="str">
        <f t="shared" si="0"/>
        <v/>
      </c>
      <c r="Q43" s="184"/>
    </row>
    <row r="44" spans="7:17" s="185" customFormat="1" x14ac:dyDescent="0.2">
      <c r="G44" s="179"/>
      <c r="H44" s="186" t="s">
        <v>191</v>
      </c>
      <c r="I44" s="187" t="s">
        <v>192</v>
      </c>
      <c r="J44" s="188"/>
      <c r="K44" s="188"/>
      <c r="L44" s="188"/>
      <c r="M44" s="188"/>
      <c r="N44" s="188"/>
      <c r="O44" s="58"/>
      <c r="P44" s="189" t="str">
        <f t="shared" si="0"/>
        <v/>
      </c>
      <c r="Q44" s="184"/>
    </row>
    <row r="45" spans="7:17" s="185" customFormat="1" x14ac:dyDescent="0.2">
      <c r="G45" s="179"/>
      <c r="H45" s="186" t="s">
        <v>193</v>
      </c>
      <c r="I45" s="187" t="s">
        <v>194</v>
      </c>
      <c r="J45" s="188"/>
      <c r="K45" s="188"/>
      <c r="L45" s="188"/>
      <c r="M45" s="188"/>
      <c r="N45" s="188"/>
      <c r="O45" s="58"/>
      <c r="P45" s="189" t="str">
        <f t="shared" si="0"/>
        <v/>
      </c>
      <c r="Q45" s="184"/>
    </row>
    <row r="46" spans="7:17" s="185" customFormat="1" ht="15.75" thickBot="1" x14ac:dyDescent="0.25">
      <c r="G46" s="179"/>
      <c r="H46" s="190" t="s">
        <v>195</v>
      </c>
      <c r="I46" s="191" t="s">
        <v>196</v>
      </c>
      <c r="J46" s="192"/>
      <c r="K46" s="192"/>
      <c r="L46" s="192"/>
      <c r="M46" s="192"/>
      <c r="N46" s="192"/>
      <c r="O46" s="59"/>
      <c r="P46" s="193" t="str">
        <f t="shared" si="0"/>
        <v/>
      </c>
      <c r="Q46" s="184"/>
    </row>
    <row r="47" spans="7:17" s="185" customFormat="1" ht="15.75" thickBot="1" x14ac:dyDescent="0.25">
      <c r="G47" s="179"/>
      <c r="H47" s="194"/>
      <c r="I47" s="195" t="s">
        <v>250</v>
      </c>
      <c r="J47" s="196"/>
      <c r="K47" s="196"/>
      <c r="L47" s="196"/>
      <c r="M47" s="196"/>
      <c r="N47" s="196"/>
      <c r="O47" s="27">
        <f>SUM(O27:O46)</f>
        <v>0</v>
      </c>
      <c r="P47" s="197" t="str">
        <f>IF(SUM(P27:P46)=0,"",SUM(P27:P46))</f>
        <v/>
      </c>
      <c r="Q47" s="184"/>
    </row>
    <row r="48" spans="7:17" s="185" customFormat="1" ht="15.75" thickTop="1" x14ac:dyDescent="0.2">
      <c r="G48" s="179"/>
      <c r="H48" s="198" t="s">
        <v>247</v>
      </c>
      <c r="I48" s="199" t="s">
        <v>197</v>
      </c>
      <c r="J48" s="200"/>
      <c r="K48" s="200"/>
      <c r="L48" s="200"/>
      <c r="M48" s="200"/>
      <c r="N48" s="200"/>
      <c r="O48" s="60"/>
      <c r="P48" s="201" t="str">
        <f>IF($O$47=0,"",O48/$O$47)</f>
        <v/>
      </c>
      <c r="Q48" s="184"/>
    </row>
    <row r="49" spans="7:17" s="185" customFormat="1" x14ac:dyDescent="0.2">
      <c r="G49" s="179"/>
      <c r="H49" s="202" t="s">
        <v>248</v>
      </c>
      <c r="I49" s="187" t="s">
        <v>198</v>
      </c>
      <c r="J49" s="188"/>
      <c r="K49" s="188"/>
      <c r="L49" s="188"/>
      <c r="M49" s="188"/>
      <c r="N49" s="188"/>
      <c r="O49" s="58"/>
      <c r="P49" s="201" t="str">
        <f>IF($O$47=0,"",O49/$O$47)</f>
        <v/>
      </c>
      <c r="Q49" s="184"/>
    </row>
    <row r="50" spans="7:17" s="185" customFormat="1" ht="15.75" thickBot="1" x14ac:dyDescent="0.25">
      <c r="G50" s="179"/>
      <c r="H50" s="203" t="s">
        <v>249</v>
      </c>
      <c r="I50" s="204" t="s">
        <v>199</v>
      </c>
      <c r="J50" s="205"/>
      <c r="K50" s="205"/>
      <c r="L50" s="205"/>
      <c r="M50" s="205"/>
      <c r="N50" s="205"/>
      <c r="O50" s="61"/>
      <c r="P50" s="193" t="str">
        <f>IF($O$47=0,"",O50/$O$47)</f>
        <v/>
      </c>
      <c r="Q50" s="184"/>
    </row>
    <row r="51" spans="7:17" s="185" customFormat="1" ht="15.75" thickBot="1" x14ac:dyDescent="0.25">
      <c r="G51" s="206"/>
      <c r="H51" s="207"/>
      <c r="I51" s="208" t="s">
        <v>251</v>
      </c>
      <c r="J51" s="209"/>
      <c r="K51" s="209"/>
      <c r="L51" s="209"/>
      <c r="M51" s="209"/>
      <c r="N51" s="209"/>
      <c r="O51" s="27">
        <f>SUM(O48:O50)</f>
        <v>0</v>
      </c>
      <c r="P51" s="197" t="str">
        <f>IF(SUM(P48:P50)=0,"",SUM(P48:P50))</f>
        <v/>
      </c>
      <c r="Q51" s="184"/>
    </row>
    <row r="52" spans="7:17" s="185" customFormat="1" ht="16.5" thickTop="1" thickBot="1" x14ac:dyDescent="0.25">
      <c r="G52" s="179"/>
      <c r="H52" s="210" t="s">
        <v>246</v>
      </c>
      <c r="I52" s="211" t="s">
        <v>200</v>
      </c>
      <c r="J52" s="212"/>
      <c r="K52" s="212"/>
      <c r="L52" s="212"/>
      <c r="M52" s="212"/>
      <c r="N52" s="212"/>
      <c r="O52" s="62"/>
      <c r="P52" s="193" t="str">
        <f>IF($O$47=0,"",O52/$O$47)</f>
        <v/>
      </c>
      <c r="Q52" s="184"/>
    </row>
    <row r="53" spans="7:17" s="185" customFormat="1" ht="15.75" thickBot="1" x14ac:dyDescent="0.25">
      <c r="G53" s="179"/>
      <c r="H53" s="213"/>
      <c r="I53" s="214" t="s">
        <v>252</v>
      </c>
      <c r="J53" s="215"/>
      <c r="K53" s="215"/>
      <c r="L53" s="215"/>
      <c r="M53" s="215"/>
      <c r="N53" s="215"/>
      <c r="O53" s="30">
        <f>SUM(O48:O50,O52)</f>
        <v>0</v>
      </c>
      <c r="P53" s="216" t="str">
        <f>IF(SUM(P48:P50,P52)=0,"",SUM(P48:P50,P52))</f>
        <v/>
      </c>
      <c r="Q53" s="184"/>
    </row>
    <row r="54" spans="7:17" s="185" customFormat="1" ht="15.75" thickBot="1" x14ac:dyDescent="0.25">
      <c r="G54" s="179"/>
      <c r="H54" s="207"/>
      <c r="I54" s="217" t="s">
        <v>257</v>
      </c>
      <c r="J54" s="209"/>
      <c r="K54" s="209"/>
      <c r="L54" s="209"/>
      <c r="M54" s="209"/>
      <c r="N54" s="209"/>
      <c r="O54" s="29">
        <f>SUM(O53,O47)</f>
        <v>0</v>
      </c>
      <c r="P54" s="218"/>
      <c r="Q54" s="184"/>
    </row>
    <row r="55" spans="7:17" s="185" customFormat="1" ht="15.75" thickTop="1" x14ac:dyDescent="0.2">
      <c r="G55" s="179"/>
      <c r="H55" s="219" t="s">
        <v>201</v>
      </c>
      <c r="I55" s="199" t="s">
        <v>202</v>
      </c>
      <c r="J55" s="200"/>
      <c r="K55" s="200"/>
      <c r="L55" s="200"/>
      <c r="M55" s="200"/>
      <c r="N55" s="200"/>
      <c r="O55" s="60"/>
      <c r="P55" s="201" t="str">
        <f>IF($O$54=0,"",O55/$O$54)</f>
        <v/>
      </c>
      <c r="Q55" s="184"/>
    </row>
    <row r="56" spans="7:17" s="185" customFormat="1" x14ac:dyDescent="0.2">
      <c r="G56" s="179"/>
      <c r="H56" s="186" t="s">
        <v>203</v>
      </c>
      <c r="I56" s="187" t="s">
        <v>204</v>
      </c>
      <c r="J56" s="188"/>
      <c r="K56" s="188"/>
      <c r="L56" s="188"/>
      <c r="M56" s="188"/>
      <c r="N56" s="188"/>
      <c r="O56" s="58"/>
      <c r="P56" s="201" t="str">
        <f>IF($O$54=0,"",O56/$O$54)</f>
        <v/>
      </c>
      <c r="Q56" s="184"/>
    </row>
    <row r="57" spans="7:17" s="185" customFormat="1" x14ac:dyDescent="0.2">
      <c r="G57" s="179"/>
      <c r="H57" s="186" t="s">
        <v>205</v>
      </c>
      <c r="I57" s="187" t="s">
        <v>206</v>
      </c>
      <c r="J57" s="188"/>
      <c r="K57" s="188"/>
      <c r="L57" s="188"/>
      <c r="M57" s="188"/>
      <c r="N57" s="188"/>
      <c r="O57" s="58"/>
      <c r="P57" s="201" t="str">
        <f>IF($O$54=0,"",O57/$O$54)</f>
        <v/>
      </c>
      <c r="Q57" s="184"/>
    </row>
    <row r="58" spans="7:17" s="185" customFormat="1" ht="15.75" thickBot="1" x14ac:dyDescent="0.25">
      <c r="G58" s="179"/>
      <c r="H58" s="220" t="s">
        <v>207</v>
      </c>
      <c r="I58" s="221" t="s">
        <v>208</v>
      </c>
      <c r="J58" s="222"/>
      <c r="K58" s="222"/>
      <c r="L58" s="222"/>
      <c r="M58" s="222"/>
      <c r="N58" s="222"/>
      <c r="O58" s="63"/>
      <c r="P58" s="201" t="str">
        <f>IF($O$54=0,"",O58/$O$54)</f>
        <v/>
      </c>
      <c r="Q58" s="184"/>
    </row>
    <row r="59" spans="7:17" ht="16.5" thickTop="1" thickBot="1" x14ac:dyDescent="0.3">
      <c r="G59" s="170"/>
      <c r="H59" s="223"/>
      <c r="I59" s="224" t="s">
        <v>253</v>
      </c>
      <c r="J59" s="224"/>
      <c r="K59" s="224"/>
      <c r="L59" s="224"/>
      <c r="M59" s="224"/>
      <c r="N59" s="224"/>
      <c r="O59" s="225">
        <f>SUM(O54:O58)</f>
        <v>0</v>
      </c>
      <c r="P59" s="226"/>
      <c r="Q59" s="171"/>
    </row>
    <row r="60" spans="7:17" ht="15.75" thickTop="1" x14ac:dyDescent="0.25">
      <c r="G60" s="170"/>
      <c r="H60" s="223"/>
      <c r="I60" s="227" t="s">
        <v>254</v>
      </c>
      <c r="J60" s="228"/>
      <c r="K60" s="228"/>
      <c r="L60" s="228"/>
      <c r="M60" s="228"/>
      <c r="N60" s="228"/>
      <c r="O60" s="229">
        <f>$O$59-SUM($O$36:$O$39)</f>
        <v>0</v>
      </c>
      <c r="P60" s="230"/>
      <c r="Q60" s="171"/>
    </row>
    <row r="61" spans="7:17" x14ac:dyDescent="0.25">
      <c r="G61" s="170"/>
      <c r="H61" s="170"/>
      <c r="I61" s="231"/>
      <c r="J61" s="231"/>
      <c r="K61" s="231"/>
      <c r="L61" s="231"/>
      <c r="M61" s="231"/>
      <c r="N61" s="231"/>
      <c r="O61" s="231"/>
      <c r="P61" s="171"/>
      <c r="Q61" s="171"/>
    </row>
    <row r="62" spans="7:17" x14ac:dyDescent="0.25">
      <c r="G62" s="170"/>
      <c r="H62" s="170" t="s">
        <v>209</v>
      </c>
      <c r="I62" s="231"/>
      <c r="J62" s="231"/>
      <c r="K62" s="231"/>
      <c r="L62" s="231"/>
      <c r="M62" s="231"/>
      <c r="N62" s="231"/>
      <c r="O62" s="231"/>
      <c r="P62" s="171"/>
      <c r="Q62" s="171"/>
    </row>
    <row r="63" spans="7:17" x14ac:dyDescent="0.25">
      <c r="G63" s="170"/>
      <c r="H63" s="170" t="s">
        <v>210</v>
      </c>
      <c r="I63" s="231"/>
      <c r="J63" s="1"/>
      <c r="K63" s="231"/>
      <c r="L63" s="231"/>
      <c r="M63" s="231"/>
      <c r="N63" s="231"/>
      <c r="O63" s="231"/>
      <c r="P63" s="171"/>
      <c r="Q63" s="171"/>
    </row>
    <row r="64" spans="7:17" x14ac:dyDescent="0.25">
      <c r="G64" s="170"/>
      <c r="H64" s="170" t="s">
        <v>211</v>
      </c>
      <c r="I64" s="231"/>
      <c r="J64" s="231"/>
      <c r="K64" s="231"/>
      <c r="L64" s="231"/>
      <c r="M64" s="231"/>
      <c r="N64" s="231"/>
      <c r="O64" s="231"/>
      <c r="P64" s="171"/>
      <c r="Q64" s="171"/>
    </row>
    <row r="65" spans="7:17" x14ac:dyDescent="0.25">
      <c r="G65" s="170"/>
      <c r="H65" s="170" t="s">
        <v>212</v>
      </c>
      <c r="I65" s="231"/>
      <c r="J65" s="231"/>
      <c r="K65" s="231"/>
      <c r="L65" s="231"/>
      <c r="M65" s="231"/>
      <c r="N65" s="231"/>
      <c r="O65" s="231"/>
      <c r="P65" s="171"/>
      <c r="Q65" s="171"/>
    </row>
    <row r="66" spans="7:17" x14ac:dyDescent="0.25">
      <c r="G66" s="170"/>
      <c r="H66" s="232"/>
      <c r="I66" s="233"/>
      <c r="J66" s="233"/>
      <c r="K66" s="233"/>
      <c r="L66" s="233"/>
      <c r="M66" s="233"/>
      <c r="N66" s="233"/>
      <c r="O66" s="233"/>
      <c r="P66" s="234"/>
      <c r="Q66" s="171"/>
    </row>
    <row r="67" spans="7:17" x14ac:dyDescent="0.25">
      <c r="G67" s="232"/>
      <c r="H67" s="233"/>
      <c r="I67" s="233"/>
      <c r="J67" s="233"/>
      <c r="K67" s="233"/>
      <c r="L67" s="233"/>
      <c r="M67" s="233"/>
      <c r="N67" s="233"/>
      <c r="O67" s="233"/>
      <c r="P67" s="233"/>
      <c r="Q67" s="234"/>
    </row>
    <row r="68" spans="7:17" ht="79.5" customHeight="1" x14ac:dyDescent="0.25"/>
    <row r="69" spans="7:17" ht="18.75" x14ac:dyDescent="0.25">
      <c r="G69" s="13" t="s">
        <v>213</v>
      </c>
    </row>
    <row r="74" spans="7:17" ht="17.25" x14ac:dyDescent="0.3">
      <c r="H74" s="14" t="s">
        <v>74</v>
      </c>
    </row>
    <row r="75" spans="7:17" x14ac:dyDescent="0.25">
      <c r="H75" s="12" t="s">
        <v>18</v>
      </c>
    </row>
    <row r="76" spans="7:17" x14ac:dyDescent="0.25">
      <c r="H76" s="12" t="s">
        <v>8</v>
      </c>
    </row>
    <row r="77" spans="7:17" x14ac:dyDescent="0.25">
      <c r="H77" s="12" t="s">
        <v>9</v>
      </c>
    </row>
  </sheetData>
  <sheetProtection algorithmName="SHA-512" hashValue="lH3Td3gvJYjjqcvhGpTDj8zXJYZucfS+j1xMyQewa5nlaNs5UMEfm+Ya25FMBAFkK5ESXB1N7J3IP5efNy9J5A==" saltValue="FQRnjRl9cHfzOqhhaAh8DQ==" spinCount="100000" sheet="1" objects="1" scenarios="1"/>
  <customSheetViews>
    <customSheetView guid="{549168A2-B131-4BD3-8B45-8127C961C256}" showGridLines="0" state="hidden">
      <selection activeCell="H8" sqref="H8:P8"/>
      <pageMargins left="0.7" right="0.7" top="0.75" bottom="0.75" header="0.3" footer="0.3"/>
      <printOptions horizontalCentered="1"/>
      <pageSetup scale="77" orientation="portrait"/>
      <headerFooter>
        <oddFooter>&amp;LFHLB Application Cost Forms&amp;C&amp;A&amp;R&amp;P of &amp;N</oddFooter>
      </headerFooter>
    </customSheetView>
  </customSheetViews>
  <mergeCells count="12">
    <mergeCell ref="H8:P8"/>
    <mergeCell ref="H10:I10"/>
    <mergeCell ref="J10:N10"/>
    <mergeCell ref="J11:M11"/>
    <mergeCell ref="H22:N22"/>
    <mergeCell ref="J13:P13"/>
    <mergeCell ref="J15:K15"/>
    <mergeCell ref="J16:P16"/>
    <mergeCell ref="H19:N19"/>
    <mergeCell ref="H20:N20"/>
    <mergeCell ref="J14:P14"/>
    <mergeCell ref="N15:P15"/>
  </mergeCells>
  <dataValidations count="1">
    <dataValidation type="list" allowBlank="1" showInputMessage="1" showErrorMessage="1" sqref="O18:O22">
      <formula1>$H$75:$H$77</formula1>
    </dataValidation>
  </dataValidations>
  <printOptions horizontalCentered="1"/>
  <pageMargins left="0.2" right="0.2" top="0.4" bottom="0.4" header="0.3" footer="0.2"/>
  <pageSetup scale="77" orientation="portrait" r:id="rId1"/>
  <headerFooter>
    <oddFooter>&amp;LFHLB Application Cost Forms&amp;C&amp;A&amp;R&amp;P of &amp;N</oddFooter>
  </headerFooter>
  <ignoredErrors>
    <ignoredError sqref="P47" formula="1"/>
    <ignoredError sqref="N11:O11 J13:J16 N15 P10:P11 J10:J1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autoPageBreaks="0"/>
  </sheetPr>
  <dimension ref="A1:DL54"/>
  <sheetViews>
    <sheetView showGridLines="0" zoomScaleNormal="100" zoomScaleSheetLayoutView="100" workbookViewId="0">
      <selection activeCell="P33" sqref="P33"/>
    </sheetView>
  </sheetViews>
  <sheetFormatPr defaultColWidth="8.85546875" defaultRowHeight="15" x14ac:dyDescent="0.25"/>
  <cols>
    <col min="1" max="2" width="9.140625" style="9" customWidth="1"/>
    <col min="3" max="6" width="8.85546875" style="9"/>
    <col min="7" max="7" width="3.42578125" style="9" customWidth="1"/>
    <col min="8" max="8" width="3.85546875" style="9" customWidth="1"/>
    <col min="9" max="9" width="19.42578125" style="9" customWidth="1"/>
    <col min="10" max="10" width="11.5703125" style="9" customWidth="1"/>
    <col min="11" max="11" width="13.140625" style="9" customWidth="1"/>
    <col min="12" max="12" width="11.5703125" style="9" customWidth="1"/>
    <col min="13" max="13" width="16.5703125" style="9" customWidth="1"/>
    <col min="14" max="14" width="16.28515625" style="9" customWidth="1"/>
    <col min="15" max="15" width="11.5703125" style="9" customWidth="1"/>
    <col min="16" max="16" width="3.7109375" style="9" customWidth="1"/>
    <col min="17" max="21" width="8.85546875" style="9"/>
    <col min="22" max="22" width="15.140625" style="9" bestFit="1" customWidth="1"/>
    <col min="23" max="16384" width="8.85546875" style="9"/>
  </cols>
  <sheetData>
    <row r="1" spans="1:116" x14ac:dyDescent="0.25">
      <c r="O1" s="68"/>
    </row>
    <row r="2" spans="1:116" x14ac:dyDescent="0.25">
      <c r="G2" s="18"/>
      <c r="H2" s="19"/>
      <c r="I2" s="19"/>
      <c r="J2" s="19"/>
      <c r="K2" s="19"/>
      <c r="L2" s="19"/>
      <c r="M2" s="19"/>
      <c r="N2" s="19"/>
      <c r="O2" s="19"/>
      <c r="P2" s="20"/>
    </row>
    <row r="3" spans="1:116" s="74" customFormat="1" ht="49.5" customHeight="1" x14ac:dyDescent="0.25">
      <c r="A3" s="9"/>
      <c r="B3" s="9"/>
      <c r="C3" s="9"/>
      <c r="D3" s="9"/>
      <c r="E3" s="9"/>
      <c r="F3" s="9"/>
      <c r="G3" s="69"/>
      <c r="H3" s="70"/>
      <c r="I3" s="71"/>
      <c r="J3" s="71"/>
      <c r="K3" s="71"/>
      <c r="L3" s="71"/>
      <c r="M3" s="71"/>
      <c r="N3" s="71"/>
      <c r="O3" s="72"/>
      <c r="P3" s="73"/>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row>
    <row r="4" spans="1:116" s="74" customFormat="1" ht="4.5" customHeight="1" x14ac:dyDescent="0.25">
      <c r="A4" s="9"/>
      <c r="B4" s="9"/>
      <c r="C4" s="9"/>
      <c r="D4" s="9"/>
      <c r="E4" s="9"/>
      <c r="F4" s="9"/>
      <c r="G4" s="69"/>
      <c r="H4" s="75"/>
      <c r="I4" s="71"/>
      <c r="J4" s="71"/>
      <c r="K4" s="71"/>
      <c r="L4" s="71"/>
      <c r="M4" s="71"/>
      <c r="N4" s="71"/>
      <c r="O4" s="72"/>
      <c r="P4" s="73"/>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row>
    <row r="5" spans="1:116" s="74" customFormat="1" ht="7.5" customHeight="1" x14ac:dyDescent="0.25">
      <c r="A5" s="9"/>
      <c r="B5" s="9"/>
      <c r="C5" s="9"/>
      <c r="D5" s="9"/>
      <c r="E5" s="9"/>
      <c r="F5" s="9"/>
      <c r="G5" s="69"/>
      <c r="H5" s="76"/>
      <c r="I5" s="77"/>
      <c r="J5" s="77"/>
      <c r="K5" s="77"/>
      <c r="L5" s="77"/>
      <c r="M5" s="77"/>
      <c r="N5" s="77"/>
      <c r="O5" s="78"/>
      <c r="P5" s="73"/>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row>
    <row r="6" spans="1:116" s="74" customFormat="1" ht="2.4500000000000002" customHeight="1" x14ac:dyDescent="0.25">
      <c r="A6" s="9"/>
      <c r="B6" s="9"/>
      <c r="C6" s="9"/>
      <c r="D6" s="9"/>
      <c r="E6" s="9"/>
      <c r="F6" s="9"/>
      <c r="G6" s="69"/>
      <c r="H6" s="75"/>
      <c r="I6" s="71"/>
      <c r="J6" s="71"/>
      <c r="K6" s="71"/>
      <c r="L6" s="71"/>
      <c r="M6" s="71"/>
      <c r="N6" s="71"/>
      <c r="O6" s="72"/>
      <c r="P6" s="73"/>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row>
    <row r="7" spans="1:116" s="74" customFormat="1" x14ac:dyDescent="0.25">
      <c r="A7" s="9"/>
      <c r="B7" s="9"/>
      <c r="C7" s="9"/>
      <c r="D7" s="9"/>
      <c r="E7" s="9"/>
      <c r="F7" s="9"/>
      <c r="G7" s="69"/>
      <c r="H7" s="79"/>
      <c r="I7" s="80"/>
      <c r="J7" s="80"/>
      <c r="K7" s="80"/>
      <c r="L7" s="80"/>
      <c r="M7" s="80"/>
      <c r="N7" s="80"/>
      <c r="O7" s="81"/>
      <c r="P7" s="7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row>
    <row r="8" spans="1:116" ht="21" x14ac:dyDescent="0.35">
      <c r="G8" s="69"/>
      <c r="H8" s="339" t="s">
        <v>214</v>
      </c>
      <c r="I8" s="339"/>
      <c r="J8" s="339"/>
      <c r="K8" s="339"/>
      <c r="L8" s="339"/>
      <c r="M8" s="339"/>
      <c r="N8" s="339"/>
      <c r="O8" s="339"/>
      <c r="P8" s="73"/>
    </row>
    <row r="9" spans="1:116" x14ac:dyDescent="0.25">
      <c r="G9" s="69"/>
      <c r="H9" s="1"/>
      <c r="I9" s="1"/>
      <c r="J9" s="1"/>
      <c r="K9" s="1"/>
      <c r="L9" s="1"/>
      <c r="M9" s="1"/>
      <c r="N9" s="1"/>
      <c r="O9" s="1"/>
      <c r="P9" s="73"/>
    </row>
    <row r="10" spans="1:116" x14ac:dyDescent="0.25">
      <c r="G10" s="69"/>
      <c r="H10" s="67" t="s">
        <v>10</v>
      </c>
      <c r="I10" s="36"/>
      <c r="J10" s="353" t="str">
        <f>IF('1. Project Summary'!J12:M12=0,"",'1. Project Summary'!J12:M12)</f>
        <v/>
      </c>
      <c r="K10" s="353"/>
      <c r="L10" s="353"/>
      <c r="M10" s="353"/>
      <c r="N10" s="31" t="s">
        <v>244</v>
      </c>
      <c r="O10" s="39" t="str">
        <f>IF('1. Project Summary'!O12=0,"",'1. Project Summary'!O12)</f>
        <v/>
      </c>
      <c r="P10" s="73"/>
    </row>
    <row r="11" spans="1:116" x14ac:dyDescent="0.25">
      <c r="G11" s="69"/>
      <c r="H11" s="36" t="s">
        <v>13</v>
      </c>
      <c r="I11" s="36"/>
      <c r="J11" s="354" t="str">
        <f>IF('1. Project Summary'!J13:K13=0,"",'1. Project Summary'!J13:K13)</f>
        <v/>
      </c>
      <c r="K11" s="354"/>
      <c r="L11" s="354"/>
      <c r="M11" s="33" t="str">
        <f>IF('1. Project Summary'!M13=0,"",'1. Project Summary'!M13)</f>
        <v/>
      </c>
      <c r="N11" s="33" t="str">
        <f>IF('1. Project Summary'!N13=0,"",'1. Project Summary'!N13)</f>
        <v/>
      </c>
      <c r="O11" s="34" t="str">
        <f>IF('1. Project Summary'!O13=0,"",'1. Project Summary'!O13)</f>
        <v/>
      </c>
      <c r="P11" s="73"/>
    </row>
    <row r="12" spans="1:116" s="87" customFormat="1" x14ac:dyDescent="0.25">
      <c r="G12" s="88"/>
      <c r="H12" s="38"/>
      <c r="I12" s="38"/>
      <c r="J12" s="40" t="s">
        <v>14</v>
      </c>
      <c r="K12" s="40"/>
      <c r="L12" s="40"/>
      <c r="M12" s="41" t="s">
        <v>6</v>
      </c>
      <c r="N12" s="41" t="s">
        <v>5</v>
      </c>
      <c r="O12" s="41" t="s">
        <v>15</v>
      </c>
      <c r="P12" s="89"/>
    </row>
    <row r="13" spans="1:116" x14ac:dyDescent="0.25">
      <c r="G13" s="69"/>
      <c r="H13" s="36" t="s">
        <v>16</v>
      </c>
      <c r="I13" s="36"/>
      <c r="J13" s="353" t="str">
        <f>IF('1. Project Summary'!J15:O15=0,"",'1. Project Summary'!J15:O15)</f>
        <v/>
      </c>
      <c r="K13" s="353"/>
      <c r="L13" s="353"/>
      <c r="M13" s="353"/>
      <c r="N13" s="353"/>
      <c r="O13" s="353"/>
      <c r="P13" s="73"/>
    </row>
    <row r="14" spans="1:116" x14ac:dyDescent="0.25">
      <c r="G14" s="69"/>
      <c r="H14" s="36" t="s">
        <v>17</v>
      </c>
      <c r="I14" s="36"/>
      <c r="J14" s="357" t="str">
        <f>IF('1. Project Summary'!J16:O16=0,"",'1. Project Summary'!J16:O16)</f>
        <v/>
      </c>
      <c r="K14" s="357"/>
      <c r="L14" s="357"/>
      <c r="M14" s="357"/>
      <c r="N14" s="357"/>
      <c r="O14" s="357"/>
      <c r="P14" s="73"/>
    </row>
    <row r="15" spans="1:116" x14ac:dyDescent="0.25">
      <c r="G15" s="69"/>
      <c r="H15" s="36" t="s">
        <v>263</v>
      </c>
      <c r="I15" s="36"/>
      <c r="J15" s="357" t="str">
        <f>IF('1. Project Summary'!J17:K17=0,"",'1. Project Summary'!J17:K17)</f>
        <v/>
      </c>
      <c r="K15" s="357"/>
      <c r="L15" s="31" t="s">
        <v>19</v>
      </c>
      <c r="M15" s="357" t="str">
        <f>IF('1. Project Summary'!M17=0,"",'1. Project Summary'!M17)</f>
        <v/>
      </c>
      <c r="N15" s="357"/>
      <c r="O15" s="357"/>
      <c r="P15" s="73"/>
    </row>
    <row r="16" spans="1:116" x14ac:dyDescent="0.25">
      <c r="G16" s="69"/>
      <c r="H16" s="36" t="s">
        <v>20</v>
      </c>
      <c r="I16" s="36"/>
      <c r="J16" s="353" t="str">
        <f>IF('1. Project Summary'!J18:O18=0,"",'1. Project Summary'!J18:O18)</f>
        <v/>
      </c>
      <c r="K16" s="353"/>
      <c r="L16" s="353"/>
      <c r="M16" s="353"/>
      <c r="N16" s="353"/>
      <c r="O16" s="353"/>
      <c r="P16" s="73"/>
    </row>
    <row r="17" spans="7:16" x14ac:dyDescent="0.25">
      <c r="G17" s="69"/>
      <c r="H17" s="1"/>
      <c r="I17" s="1"/>
      <c r="J17" s="1"/>
      <c r="K17" s="1"/>
      <c r="L17" s="1"/>
      <c r="M17" s="1"/>
      <c r="N17" s="1"/>
      <c r="O17" s="1"/>
      <c r="P17" s="73"/>
    </row>
    <row r="18" spans="7:16" ht="31.5" customHeight="1" x14ac:dyDescent="0.3">
      <c r="G18" s="69"/>
      <c r="H18" s="28" t="s">
        <v>215</v>
      </c>
      <c r="I18" s="1"/>
      <c r="J18" s="1"/>
      <c r="K18" s="1"/>
      <c r="L18" s="1"/>
      <c r="M18" s="1"/>
      <c r="N18" s="1"/>
      <c r="O18" s="1"/>
      <c r="P18" s="73"/>
    </row>
    <row r="19" spans="7:16" x14ac:dyDescent="0.25">
      <c r="G19" s="69"/>
      <c r="H19" s="103"/>
      <c r="I19" s="104"/>
      <c r="J19" s="104"/>
      <c r="K19" s="104"/>
      <c r="L19" s="104"/>
      <c r="M19" s="104"/>
      <c r="N19" s="104"/>
      <c r="O19" s="104"/>
      <c r="P19" s="73"/>
    </row>
    <row r="20" spans="7:16" ht="48" customHeight="1" x14ac:dyDescent="0.25">
      <c r="G20" s="69"/>
      <c r="H20" s="381" t="s">
        <v>216</v>
      </c>
      <c r="I20" s="382"/>
      <c r="J20" s="382"/>
      <c r="K20" s="382"/>
      <c r="L20" s="382"/>
      <c r="M20" s="382"/>
      <c r="N20" s="382"/>
      <c r="O20" s="383"/>
      <c r="P20" s="73"/>
    </row>
    <row r="21" spans="7:16" s="241" customFormat="1" ht="31.5" customHeight="1" x14ac:dyDescent="0.25">
      <c r="G21" s="236"/>
      <c r="H21" s="237" t="s">
        <v>217</v>
      </c>
      <c r="I21" s="238"/>
      <c r="J21" s="238"/>
      <c r="K21" s="238"/>
      <c r="L21" s="238"/>
      <c r="M21" s="238"/>
      <c r="N21" s="239" t="s">
        <v>1</v>
      </c>
      <c r="O21" s="239" t="s">
        <v>156</v>
      </c>
      <c r="P21" s="240"/>
    </row>
    <row r="22" spans="7:16" s="241" customFormat="1" x14ac:dyDescent="0.25">
      <c r="G22" s="236"/>
      <c r="H22" s="242" t="s">
        <v>218</v>
      </c>
      <c r="I22" s="243"/>
      <c r="J22" s="243"/>
      <c r="K22" s="243"/>
      <c r="L22" s="243"/>
      <c r="M22" s="384">
        <f>'2. Schedule of Values'!O34+'2. Schedule of Values'!O35+'2. Schedule of Values'!O40+'2. Schedule of Values'!O41+'2. Schedule of Values'!O42+'2. Schedule of Values'!O43+'2. Schedule of Values'!O44+'2. Schedule of Values'!O45+'2. Schedule of Values'!O46</f>
        <v>0</v>
      </c>
      <c r="N22" s="385"/>
      <c r="O22" s="244" t="str">
        <f>IF($M$25=0,"",M22/$M$25)</f>
        <v/>
      </c>
      <c r="P22" s="240"/>
    </row>
    <row r="23" spans="7:16" s="241" customFormat="1" x14ac:dyDescent="0.25">
      <c r="G23" s="236"/>
      <c r="H23" s="242" t="s">
        <v>219</v>
      </c>
      <c r="I23" s="243"/>
      <c r="J23" s="243"/>
      <c r="K23" s="243"/>
      <c r="L23" s="243"/>
      <c r="M23" s="375">
        <f>'2. Schedule of Values'!O36+'2. Schedule of Values'!O37+'2. Schedule of Values'!O38+'2. Schedule of Values'!O39</f>
        <v>0</v>
      </c>
      <c r="N23" s="385"/>
      <c r="O23" s="244" t="str">
        <f>IF($M$25=0,"",M23/$M$25)</f>
        <v/>
      </c>
      <c r="P23" s="240"/>
    </row>
    <row r="24" spans="7:16" s="241" customFormat="1" ht="15.75" thickBot="1" x14ac:dyDescent="0.3">
      <c r="G24" s="236"/>
      <c r="H24" s="245" t="s">
        <v>220</v>
      </c>
      <c r="I24" s="246"/>
      <c r="J24" s="246"/>
      <c r="K24" s="246"/>
      <c r="L24" s="246"/>
      <c r="M24" s="386">
        <f>SUM('2. Schedule of Values'!O27:O33)</f>
        <v>0</v>
      </c>
      <c r="N24" s="387"/>
      <c r="O24" s="247" t="str">
        <f>IF($M$25=0,"",M24/$M$25)</f>
        <v/>
      </c>
      <c r="P24" s="240"/>
    </row>
    <row r="25" spans="7:16" s="241" customFormat="1" x14ac:dyDescent="0.25">
      <c r="G25" s="236"/>
      <c r="H25" s="248" t="s">
        <v>221</v>
      </c>
      <c r="I25" s="249"/>
      <c r="J25" s="249"/>
      <c r="K25" s="249"/>
      <c r="L25" s="249"/>
      <c r="M25" s="388">
        <f>SUM(M22:M24)</f>
        <v>0</v>
      </c>
      <c r="N25" s="389"/>
      <c r="O25" s="250" t="str">
        <f>IF(SUM(O22:O24)=0,"",SUM(O22:O24))</f>
        <v/>
      </c>
      <c r="P25" s="240"/>
    </row>
    <row r="26" spans="7:16" s="241" customFormat="1" ht="8.25" customHeight="1" x14ac:dyDescent="0.25">
      <c r="G26" s="236"/>
      <c r="H26" s="251"/>
      <c r="I26" s="252"/>
      <c r="J26" s="252"/>
      <c r="K26" s="252"/>
      <c r="L26" s="252"/>
      <c r="M26" s="253"/>
      <c r="N26" s="253"/>
      <c r="O26" s="252"/>
      <c r="P26" s="240"/>
    </row>
    <row r="27" spans="7:16" s="241" customFormat="1" x14ac:dyDescent="0.25">
      <c r="G27" s="236"/>
      <c r="H27" s="242" t="s">
        <v>222</v>
      </c>
      <c r="I27" s="243"/>
      <c r="J27" s="243"/>
      <c r="K27" s="243"/>
      <c r="L27" s="243"/>
      <c r="M27" s="375">
        <f>'2. Schedule of Values'!O48</f>
        <v>0</v>
      </c>
      <c r="N27" s="376"/>
      <c r="O27" s="244" t="str">
        <f>IF($M$25=0,"",M27/$M$25)</f>
        <v/>
      </c>
      <c r="P27" s="240"/>
    </row>
    <row r="28" spans="7:16" s="241" customFormat="1" x14ac:dyDescent="0.25">
      <c r="G28" s="236"/>
      <c r="H28" s="242" t="s">
        <v>223</v>
      </c>
      <c r="I28" s="243"/>
      <c r="J28" s="243"/>
      <c r="K28" s="243"/>
      <c r="L28" s="243"/>
      <c r="M28" s="375">
        <f>'2. Schedule of Values'!O49</f>
        <v>0</v>
      </c>
      <c r="N28" s="376"/>
      <c r="O28" s="244" t="str">
        <f>IF($M$25=0,"",M28/$M$25)</f>
        <v/>
      </c>
      <c r="P28" s="240"/>
    </row>
    <row r="29" spans="7:16" s="241" customFormat="1" ht="15.75" thickBot="1" x14ac:dyDescent="0.3">
      <c r="G29" s="236"/>
      <c r="H29" s="254" t="s">
        <v>224</v>
      </c>
      <c r="I29" s="255"/>
      <c r="J29" s="255"/>
      <c r="K29" s="255"/>
      <c r="L29" s="255"/>
      <c r="M29" s="377">
        <f>'2. Schedule of Values'!O50</f>
        <v>0</v>
      </c>
      <c r="N29" s="378"/>
      <c r="O29" s="247" t="str">
        <f>IF($M$25=0,"",M29/$M$25)</f>
        <v/>
      </c>
      <c r="P29" s="240"/>
    </row>
    <row r="30" spans="7:16" s="241" customFormat="1" x14ac:dyDescent="0.25">
      <c r="G30" s="236"/>
      <c r="H30" s="248" t="s">
        <v>225</v>
      </c>
      <c r="I30" s="249"/>
      <c r="J30" s="249"/>
      <c r="K30" s="249"/>
      <c r="L30" s="249"/>
      <c r="M30" s="373">
        <f>SUM(M27:M29)</f>
        <v>0</v>
      </c>
      <c r="N30" s="374"/>
      <c r="O30" s="256" t="str">
        <f>IF(SUM(O27:O29)=0,"",SUM(O27:O29))</f>
        <v/>
      </c>
      <c r="P30" s="240"/>
    </row>
    <row r="31" spans="7:16" s="241" customFormat="1" ht="8.25" customHeight="1" x14ac:dyDescent="0.25">
      <c r="G31" s="236"/>
      <c r="H31" s="251"/>
      <c r="I31" s="252"/>
      <c r="J31" s="252"/>
      <c r="K31" s="252"/>
      <c r="L31" s="252"/>
      <c r="M31" s="253"/>
      <c r="N31" s="253"/>
      <c r="O31" s="252"/>
      <c r="P31" s="240"/>
    </row>
    <row r="32" spans="7:16" s="241" customFormat="1" x14ac:dyDescent="0.25">
      <c r="G32" s="236"/>
      <c r="H32" s="242" t="s">
        <v>226</v>
      </c>
      <c r="I32" s="243"/>
      <c r="J32" s="243"/>
      <c r="K32" s="243"/>
      <c r="L32" s="243"/>
      <c r="M32" s="375">
        <f>'2. Schedule of Values'!O55+'2. Schedule of Values'!O56+'2. Schedule of Values'!O57</f>
        <v>0</v>
      </c>
      <c r="N32" s="376"/>
      <c r="O32" s="244" t="str">
        <f>IF($M$25=0,"",M32/$M$25)</f>
        <v/>
      </c>
      <c r="P32" s="240"/>
    </row>
    <row r="33" spans="7:23" s="241" customFormat="1" ht="15.75" thickBot="1" x14ac:dyDescent="0.3">
      <c r="G33" s="236"/>
      <c r="H33" s="254" t="s">
        <v>227</v>
      </c>
      <c r="I33" s="255"/>
      <c r="J33" s="255"/>
      <c r="K33" s="255"/>
      <c r="L33" s="255"/>
      <c r="M33" s="377">
        <f>'2. Schedule of Values'!O52</f>
        <v>0</v>
      </c>
      <c r="N33" s="378"/>
      <c r="O33" s="244" t="str">
        <f>IF($M$25=0,"",M33/$M$25)</f>
        <v/>
      </c>
      <c r="P33" s="240"/>
      <c r="Q33" s="257"/>
      <c r="R33" s="257"/>
      <c r="S33" s="257"/>
      <c r="T33" s="257"/>
      <c r="U33" s="257"/>
      <c r="V33" s="257"/>
      <c r="W33" s="257"/>
    </row>
    <row r="34" spans="7:23" s="241" customFormat="1" x14ac:dyDescent="0.25">
      <c r="G34" s="236"/>
      <c r="H34" s="258" t="s">
        <v>228</v>
      </c>
      <c r="I34" s="259"/>
      <c r="J34" s="259"/>
      <c r="K34" s="259"/>
      <c r="L34" s="259"/>
      <c r="M34" s="373">
        <f>SUM(M32:M33)</f>
        <v>0</v>
      </c>
      <c r="N34" s="374"/>
      <c r="O34" s="260"/>
      <c r="P34" s="240"/>
      <c r="Q34" s="257"/>
      <c r="R34" s="257"/>
      <c r="S34" s="257"/>
      <c r="T34" s="257"/>
      <c r="U34" s="257"/>
      <c r="V34" s="257"/>
      <c r="W34" s="257"/>
    </row>
    <row r="35" spans="7:23" s="241" customFormat="1" ht="8.25" customHeight="1" x14ac:dyDescent="0.25">
      <c r="G35" s="236"/>
      <c r="H35" s="261"/>
      <c r="I35" s="262"/>
      <c r="J35" s="262"/>
      <c r="K35" s="262"/>
      <c r="L35" s="262"/>
      <c r="M35" s="263"/>
      <c r="N35" s="263"/>
      <c r="O35" s="262"/>
      <c r="P35" s="240"/>
      <c r="Q35" s="257"/>
      <c r="R35" s="257"/>
      <c r="S35" s="257"/>
      <c r="T35" s="257"/>
      <c r="U35" s="257"/>
      <c r="V35" s="257"/>
      <c r="W35" s="257"/>
    </row>
    <row r="36" spans="7:23" s="241" customFormat="1" x14ac:dyDescent="0.25">
      <c r="G36" s="236"/>
      <c r="H36" s="264" t="s">
        <v>229</v>
      </c>
      <c r="I36" s="265"/>
      <c r="J36" s="265"/>
      <c r="K36" s="265"/>
      <c r="L36" s="265"/>
      <c r="M36" s="379">
        <f>SUM(M34,M30,M25)</f>
        <v>0</v>
      </c>
      <c r="N36" s="380"/>
      <c r="O36" s="266"/>
      <c r="P36" s="240"/>
      <c r="Q36" s="257"/>
      <c r="R36" s="257"/>
      <c r="S36" s="257"/>
      <c r="T36" s="257"/>
      <c r="U36" s="257"/>
      <c r="V36" s="257"/>
      <c r="W36" s="257"/>
    </row>
    <row r="37" spans="7:23" s="241" customFormat="1" ht="15.75" thickBot="1" x14ac:dyDescent="0.3">
      <c r="G37" s="236"/>
      <c r="H37" s="254" t="s">
        <v>3</v>
      </c>
      <c r="I37" s="255"/>
      <c r="J37" s="255"/>
      <c r="K37" s="255"/>
      <c r="L37" s="255"/>
      <c r="M37" s="377">
        <f>'2. Schedule of Values'!O58</f>
        <v>0</v>
      </c>
      <c r="N37" s="378"/>
      <c r="O37" s="267" t="str">
        <f>IF(M36=0,"",M37/M36)</f>
        <v/>
      </c>
      <c r="P37" s="240"/>
      <c r="Q37" s="257"/>
      <c r="R37" s="257" t="s">
        <v>230</v>
      </c>
      <c r="S37" s="257"/>
      <c r="T37" s="257"/>
      <c r="U37" s="257"/>
      <c r="V37" s="268">
        <f>'2. Schedule of Values'!O59</f>
        <v>0</v>
      </c>
      <c r="W37" s="257"/>
    </row>
    <row r="38" spans="7:23" s="241" customFormat="1" x14ac:dyDescent="0.25">
      <c r="G38" s="236"/>
      <c r="H38" s="269" t="s">
        <v>231</v>
      </c>
      <c r="I38" s="270"/>
      <c r="J38" s="270"/>
      <c r="K38" s="270"/>
      <c r="L38" s="270"/>
      <c r="M38" s="368">
        <f>SUM(M36:N37)</f>
        <v>0</v>
      </c>
      <c r="N38" s="369"/>
      <c r="O38" s="271"/>
      <c r="P38" s="240"/>
      <c r="Q38" s="257"/>
      <c r="R38" s="257" t="s">
        <v>232</v>
      </c>
      <c r="S38" s="257"/>
      <c r="T38" s="257"/>
      <c r="U38" s="257"/>
      <c r="V38" s="268">
        <f>SUM(V37:V37)</f>
        <v>0</v>
      </c>
      <c r="W38" s="257"/>
    </row>
    <row r="39" spans="7:23" s="241" customFormat="1" x14ac:dyDescent="0.25">
      <c r="G39" s="236"/>
      <c r="H39" s="272"/>
      <c r="I39" s="272"/>
      <c r="J39" s="272"/>
      <c r="K39" s="272"/>
      <c r="L39" s="272"/>
      <c r="M39" s="273"/>
      <c r="N39" s="273"/>
      <c r="O39" s="272"/>
      <c r="P39" s="240"/>
      <c r="Q39" s="257"/>
      <c r="R39" s="257"/>
      <c r="S39" s="257"/>
      <c r="T39" s="257"/>
      <c r="U39" s="257"/>
      <c r="V39" s="268"/>
      <c r="W39" s="257"/>
    </row>
    <row r="40" spans="7:23" s="241" customFormat="1" x14ac:dyDescent="0.25">
      <c r="G40" s="236"/>
      <c r="H40" s="272"/>
      <c r="I40" s="272"/>
      <c r="J40" s="272"/>
      <c r="K40" s="272"/>
      <c r="L40" s="272"/>
      <c r="M40" s="273"/>
      <c r="N40" s="273"/>
      <c r="O40" s="272"/>
      <c r="P40" s="240"/>
      <c r="Q40" s="257"/>
      <c r="R40" s="257"/>
      <c r="S40" s="257"/>
      <c r="T40" s="257"/>
      <c r="U40" s="257"/>
      <c r="V40" s="268"/>
      <c r="W40" s="257"/>
    </row>
    <row r="41" spans="7:23" s="241" customFormat="1" ht="18.75" x14ac:dyDescent="0.3">
      <c r="G41" s="236"/>
      <c r="H41" s="28" t="s">
        <v>233</v>
      </c>
      <c r="I41" s="272"/>
      <c r="J41" s="272"/>
      <c r="K41" s="272"/>
      <c r="L41" s="272"/>
      <c r="M41" s="273"/>
      <c r="N41" s="273"/>
      <c r="O41" s="272"/>
      <c r="P41" s="240"/>
      <c r="Q41" s="257"/>
      <c r="R41" s="257"/>
      <c r="S41" s="257"/>
      <c r="T41" s="257"/>
      <c r="U41" s="257"/>
      <c r="V41" s="268"/>
      <c r="W41" s="257"/>
    </row>
    <row r="42" spans="7:23" s="241" customFormat="1" ht="18.75" x14ac:dyDescent="0.3">
      <c r="G42" s="236"/>
      <c r="H42" s="28"/>
      <c r="I42" s="272"/>
      <c r="J42" s="272"/>
      <c r="K42" s="272"/>
      <c r="L42" s="272"/>
      <c r="M42" s="273"/>
      <c r="N42" s="273"/>
      <c r="O42" s="272"/>
      <c r="P42" s="240"/>
      <c r="Q42" s="257"/>
      <c r="R42" s="257"/>
      <c r="S42" s="257"/>
      <c r="T42" s="257"/>
      <c r="U42" s="257"/>
      <c r="V42" s="268"/>
      <c r="W42" s="257"/>
    </row>
    <row r="43" spans="7:23" s="241" customFormat="1" ht="98.25" customHeight="1" x14ac:dyDescent="0.25">
      <c r="G43" s="236"/>
      <c r="H43" s="370" t="s">
        <v>234</v>
      </c>
      <c r="I43" s="371"/>
      <c r="J43" s="371"/>
      <c r="K43" s="371"/>
      <c r="L43" s="371"/>
      <c r="M43" s="371"/>
      <c r="N43" s="371"/>
      <c r="O43" s="372"/>
      <c r="P43" s="240"/>
      <c r="Q43" s="257"/>
      <c r="R43" s="257"/>
      <c r="S43" s="257"/>
      <c r="T43" s="257"/>
      <c r="U43" s="257"/>
      <c r="V43" s="268"/>
      <c r="W43" s="257"/>
    </row>
    <row r="44" spans="7:23" s="241" customFormat="1" x14ac:dyDescent="0.25">
      <c r="G44" s="236"/>
      <c r="H44" s="274"/>
      <c r="I44" s="275"/>
      <c r="J44" s="275"/>
      <c r="K44" s="275"/>
      <c r="L44" s="275"/>
      <c r="M44" s="275"/>
      <c r="N44" s="275"/>
      <c r="O44" s="276"/>
      <c r="P44" s="240"/>
      <c r="Q44" s="257"/>
      <c r="R44" s="257"/>
      <c r="S44" s="257"/>
      <c r="T44" s="257"/>
      <c r="U44" s="257"/>
      <c r="V44" s="268"/>
      <c r="W44" s="257"/>
    </row>
    <row r="45" spans="7:23" s="241" customFormat="1" x14ac:dyDescent="0.25">
      <c r="G45" s="236"/>
      <c r="H45" s="274"/>
      <c r="I45" s="275"/>
      <c r="J45" s="275"/>
      <c r="K45" s="275"/>
      <c r="L45" s="275"/>
      <c r="M45" s="275"/>
      <c r="N45" s="275"/>
      <c r="O45" s="276"/>
      <c r="P45" s="240"/>
      <c r="Q45" s="257"/>
      <c r="R45" s="257"/>
      <c r="S45" s="257"/>
      <c r="T45" s="257"/>
      <c r="U45" s="257"/>
      <c r="V45" s="268"/>
      <c r="W45" s="257"/>
    </row>
    <row r="46" spans="7:23" s="241" customFormat="1" x14ac:dyDescent="0.25">
      <c r="G46" s="236"/>
      <c r="H46" s="365"/>
      <c r="I46" s="366"/>
      <c r="J46" s="366"/>
      <c r="K46" s="360"/>
      <c r="L46" s="360"/>
      <c r="M46" s="360" t="str">
        <f>IF('1. Project Summary'!L17:M17=0,"",'1. Project Summary'!L17:M17)</f>
        <v/>
      </c>
      <c r="N46" s="360"/>
      <c r="O46" s="235"/>
      <c r="P46" s="240"/>
      <c r="Q46" s="257"/>
      <c r="R46" s="257"/>
      <c r="S46" s="257"/>
      <c r="T46" s="257"/>
      <c r="U46" s="257"/>
      <c r="V46" s="268"/>
      <c r="W46" s="257"/>
    </row>
    <row r="47" spans="7:23" x14ac:dyDescent="0.25">
      <c r="G47" s="69"/>
      <c r="H47" s="367" t="s">
        <v>235</v>
      </c>
      <c r="I47" s="364"/>
      <c r="J47" s="364"/>
      <c r="K47" s="364" t="s">
        <v>236</v>
      </c>
      <c r="L47" s="364"/>
      <c r="M47" s="364" t="s">
        <v>237</v>
      </c>
      <c r="N47" s="364"/>
      <c r="O47" s="277" t="s">
        <v>238</v>
      </c>
      <c r="P47" s="73"/>
      <c r="Q47" s="12"/>
      <c r="R47" s="12"/>
      <c r="S47" s="12"/>
      <c r="T47" s="12"/>
      <c r="U47" s="12"/>
      <c r="V47" s="12"/>
      <c r="W47" s="12"/>
    </row>
    <row r="48" spans="7:23" x14ac:dyDescent="0.25">
      <c r="G48" s="236"/>
      <c r="H48" s="278"/>
      <c r="I48" s="279"/>
      <c r="J48" s="279"/>
      <c r="K48" s="279"/>
      <c r="L48" s="279"/>
      <c r="M48" s="279"/>
      <c r="N48" s="279"/>
      <c r="O48" s="280"/>
      <c r="P48" s="73"/>
      <c r="Q48" s="12"/>
      <c r="R48" s="12"/>
      <c r="S48" s="12"/>
      <c r="T48" s="12"/>
      <c r="U48" s="12"/>
      <c r="V48" s="12"/>
      <c r="W48" s="12"/>
    </row>
    <row r="49" spans="7:16" x14ac:dyDescent="0.25">
      <c r="G49" s="236"/>
      <c r="H49" s="281"/>
      <c r="I49" s="282"/>
      <c r="J49" s="282"/>
      <c r="K49" s="282"/>
      <c r="L49" s="282"/>
      <c r="M49" s="282"/>
      <c r="N49" s="282"/>
      <c r="O49" s="283"/>
      <c r="P49" s="73"/>
    </row>
    <row r="50" spans="7:16" x14ac:dyDescent="0.25">
      <c r="G50" s="284"/>
      <c r="H50" s="359"/>
      <c r="I50" s="360"/>
      <c r="J50" s="360"/>
      <c r="K50" s="360"/>
      <c r="L50" s="360"/>
      <c r="M50" s="289"/>
      <c r="N50" s="289"/>
      <c r="O50" s="290"/>
      <c r="P50" s="73"/>
    </row>
    <row r="51" spans="7:16" x14ac:dyDescent="0.25">
      <c r="G51" s="284"/>
      <c r="H51" s="361" t="s">
        <v>239</v>
      </c>
      <c r="I51" s="362"/>
      <c r="J51" s="363"/>
      <c r="K51" s="362" t="s">
        <v>240</v>
      </c>
      <c r="L51" s="362"/>
      <c r="M51" s="285" t="s">
        <v>241</v>
      </c>
      <c r="N51" s="285" t="s">
        <v>242</v>
      </c>
      <c r="O51" s="286" t="s">
        <v>243</v>
      </c>
      <c r="P51" s="73"/>
    </row>
    <row r="52" spans="7:16" x14ac:dyDescent="0.25">
      <c r="G52" s="236"/>
      <c r="H52" s="232"/>
      <c r="I52" s="233"/>
      <c r="J52" s="233"/>
      <c r="K52" s="233"/>
      <c r="L52" s="233"/>
      <c r="M52" s="233"/>
      <c r="N52" s="233"/>
      <c r="O52" s="234"/>
      <c r="P52" s="73"/>
    </row>
    <row r="53" spans="7:16" x14ac:dyDescent="0.25">
      <c r="G53" s="236"/>
      <c r="H53" s="272"/>
      <c r="I53" s="272"/>
      <c r="J53" s="272"/>
      <c r="K53" s="272"/>
      <c r="L53" s="272"/>
      <c r="M53" s="272"/>
      <c r="N53" s="272"/>
      <c r="O53" s="272"/>
      <c r="P53" s="73"/>
    </row>
    <row r="54" spans="7:16" x14ac:dyDescent="0.25">
      <c r="G54" s="287"/>
      <c r="H54" s="288"/>
      <c r="I54" s="288"/>
      <c r="J54" s="288"/>
      <c r="K54" s="288"/>
      <c r="L54" s="288"/>
      <c r="M54" s="288"/>
      <c r="N54" s="288"/>
      <c r="O54" s="288"/>
      <c r="P54" s="22"/>
    </row>
  </sheetData>
  <sheetProtection algorithmName="SHA-512" hashValue="RF+19PQF7hVFXPlroJggPCbuTYsAWz8snJyNP8WMV6/dNlNNMsjkvQLY6+YR8JS2xvbCte0Doji/VSfHJNik/Q==" saltValue="iiHyEIzTDlhs0VdLDGKTQg==" spinCount="100000" sheet="1" objects="1" scenarios="1"/>
  <customSheetViews>
    <customSheetView guid="{549168A2-B131-4BD3-8B45-8127C961C256}" showGridLines="0" state="hidden">
      <selection activeCell="K3" sqref="K3"/>
      <pageMargins left="0.7" right="0.7" top="0.75" bottom="0.75" header="0.3" footer="0.3"/>
      <printOptions horizontalCentered="1"/>
      <pageSetup scale="76" orientation="portrait"/>
      <headerFooter>
        <oddFooter>&amp;LFHLB Application Cost Forms&amp;C&amp;A&amp;R&amp;P of &amp;N</oddFooter>
      </headerFooter>
    </customSheetView>
  </customSheetViews>
  <mergeCells count="34">
    <mergeCell ref="J13:O13"/>
    <mergeCell ref="H8:O8"/>
    <mergeCell ref="J10:M10"/>
    <mergeCell ref="J11:L11"/>
    <mergeCell ref="M29:N29"/>
    <mergeCell ref="J14:O14"/>
    <mergeCell ref="J15:K15"/>
    <mergeCell ref="M15:O15"/>
    <mergeCell ref="J16:O16"/>
    <mergeCell ref="H20:O20"/>
    <mergeCell ref="M22:N22"/>
    <mergeCell ref="M23:N23"/>
    <mergeCell ref="M24:N24"/>
    <mergeCell ref="M25:N25"/>
    <mergeCell ref="M27:N27"/>
    <mergeCell ref="M28:N28"/>
    <mergeCell ref="M38:N38"/>
    <mergeCell ref="H43:O43"/>
    <mergeCell ref="M30:N30"/>
    <mergeCell ref="M32:N32"/>
    <mergeCell ref="M33:N33"/>
    <mergeCell ref="M34:N34"/>
    <mergeCell ref="M36:N36"/>
    <mergeCell ref="M37:N37"/>
    <mergeCell ref="H50:J50"/>
    <mergeCell ref="H51:J51"/>
    <mergeCell ref="K51:L51"/>
    <mergeCell ref="K50:L50"/>
    <mergeCell ref="M46:N46"/>
    <mergeCell ref="M47:N47"/>
    <mergeCell ref="K46:L46"/>
    <mergeCell ref="K47:L47"/>
    <mergeCell ref="H46:J46"/>
    <mergeCell ref="H47:J47"/>
  </mergeCells>
  <dataValidations disablePrompts="1" count="1">
    <dataValidation type="textLength" allowBlank="1" showInputMessage="1" showErrorMessage="1" errorTitle="Signature Required" error="Please print out this workbook page and submit a signed .pdf copy in your application package." sqref="H46:J46">
      <formula1>0</formula1>
      <formula2>0</formula2>
    </dataValidation>
  </dataValidations>
  <printOptions horizontalCentered="1"/>
  <pageMargins left="0.25" right="0.25" top="0.4" bottom="0.4" header="0.3" footer="0.2"/>
  <pageSetup scale="76" orientation="portrait" r:id="rId1"/>
  <headerFooter>
    <oddFooter>&amp;LFHLB Application Cost Forms&amp;C&amp;A&amp;R&amp;P of &amp;N</oddFooter>
  </headerFooter>
  <ignoredErrors>
    <ignoredError sqref="M4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Project Summary</vt:lpstr>
      <vt:lpstr>2. Schedule of Values</vt:lpstr>
      <vt:lpstr>3. Construction Budget Summary</vt:lpstr>
      <vt:lpstr>'1. Project Summary'!Print_Area</vt:lpstr>
      <vt:lpstr>'2. Schedule of Values'!Print_Area</vt:lpstr>
      <vt:lpstr>'3. Construction Budget Summary'!Print_Area</vt:lpstr>
      <vt:lpstr>'1. Project Summary'!Print_Titles</vt:lpstr>
      <vt:lpstr>'3. Construction Budget Summary'!Print_Titles</vt:lpstr>
      <vt:lpstr>PROPERTYLOCATION</vt:lpstr>
    </vt:vector>
  </TitlesOfParts>
  <Company>Federal Home Loan Bank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Project Workbook</dc:title>
  <dc:creator>FHLBNY</dc:creator>
  <cp:lastModifiedBy>PC</cp:lastModifiedBy>
  <cp:lastPrinted>2018-04-23T17:29:15Z</cp:lastPrinted>
  <dcterms:created xsi:type="dcterms:W3CDTF">2002-01-25T19:09:54Z</dcterms:created>
  <dcterms:modified xsi:type="dcterms:W3CDTF">2019-05-16T03:18:43Z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A44787D4-0540-4523-9961-78E4036D8C6D}">
    <vt:lpwstr>{EC1E6926-7E69-4D4B-B9FA-23373473FF30}</vt:lpwstr>
  </property>
</Properties>
</file>