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G:\Membership\GW\Eligibility Worksheet Templates\"/>
    </mc:Choice>
  </mc:AlternateContent>
  <xr:revisionPtr revIDLastSave="0" documentId="13_ncr:1_{AC07B237-F22F-4162-8703-9B511A95E737}" xr6:coauthVersionLast="47" xr6:coauthVersionMax="47" xr10:uidLastSave="{00000000-0000-0000-0000-000000000000}"/>
  <bookViews>
    <workbookView xWindow="-120" yWindow="-120" windowWidth="29040" windowHeight="15840" tabRatio="672" xr2:uid="{00000000-000D-0000-FFFF-FFFF00000000}"/>
  </bookViews>
  <sheets>
    <sheet name="Makes" sheetId="1" r:id="rId1"/>
    <sheet name="Stock" sheetId="5" r:id="rId2"/>
    <sheet name="Quarterly Certification" sheetId="6" r:id="rId3"/>
    <sheet name="Revenue Metrics Test - P &amp; C" sheetId="9" r:id="rId4"/>
    <sheet name="Mortgage Related Assets % Test " sheetId="8" r:id="rId5"/>
    <sheet name="QModule" sheetId="4" state="veryHidden" r:id="rId6"/>
  </sheets>
  <externalReferences>
    <externalReference r:id="rId7"/>
  </externalReferences>
  <definedNames>
    <definedName name="_ftn1" localSheetId="2">'Quarterly Certification'!#REF!</definedName>
    <definedName name="_ftnref1" localSheetId="2">'Quarterly Certification'!#REF!</definedName>
    <definedName name="_ToM14" localSheetId="3">#REF!</definedName>
    <definedName name="_ToM14">#REF!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Makes!$A$1:$K$38</definedName>
    <definedName name="_xlnm.Print_Area" localSheetId="4">'Mortgage Related Assets % Test '!$B$2:$L$23</definedName>
    <definedName name="_xlnm.Print_Area" localSheetId="3">'Revenue Metrics Test - P &amp; C'!$B$1:$D$58</definedName>
    <definedName name="_xlnm.Print_Area" localSheetId="1">Stock!$B$1:$K$40</definedName>
    <definedName name="QAtt8Count" localSheetId="3">#REF!</definedName>
    <definedName name="QAtt8Count" localSheetId="1">Stock!#REF!</definedName>
    <definedName name="QAtt8Count">#REF!</definedName>
    <definedName name="QAtt8DataPos" localSheetId="3">#REF!</definedName>
    <definedName name="QAtt8DataPos" localSheetId="1">Stock!#REF!</definedName>
    <definedName name="QAtt8DataPos">#REF!</definedName>
    <definedName name="QAtt8Dates" localSheetId="3">#REF!</definedName>
    <definedName name="QAtt8Dates" localSheetId="1">Stock!#REF!</definedName>
    <definedName name="QAtt8Dates">#REF!</definedName>
    <definedName name="QAtt8Left" localSheetId="3">#REF!</definedName>
    <definedName name="QAtt8Left" localSheetId="1">Stock!#REF!</definedName>
    <definedName name="QAtt8Left">#REF!</definedName>
    <definedName name="QAtt8Percent" localSheetId="3">#REF!</definedName>
    <definedName name="QAtt8Percent" localSheetId="1">Stock!#REF!</definedName>
    <definedName name="QAtt8Percent">#REF!</definedName>
    <definedName name="QAtt8PrCh" localSheetId="3">#REF!</definedName>
    <definedName name="QAtt8PrCh" localSheetId="1">Stock!#REF!</definedName>
    <definedName name="QAtt8PrCh">#REF!</definedName>
    <definedName name="QAtt8ToFind" localSheetId="3">#REF!</definedName>
    <definedName name="QAtt8ToFind" localSheetId="1">Stock!#REF!</definedName>
    <definedName name="QAtt8ToFind">#REF!</definedName>
    <definedName name="QDaisyChain" localSheetId="3">#REF!</definedName>
    <definedName name="QDaisyChain">#REF!</definedName>
    <definedName name="QMakesCount" localSheetId="3">[1]Makes!#REF!</definedName>
    <definedName name="QMakesCount">Makes!#REF!</definedName>
    <definedName name="QMakesDataPos" localSheetId="3">[1]Makes!#REF!</definedName>
    <definedName name="QMakesDataPos">Makes!#REF!</definedName>
    <definedName name="QMakesLeft" localSheetId="3">[1]Makes!#REF!</definedName>
    <definedName name="QMakesLeft">Makes!#REF!</definedName>
    <definedName name="QMakesPercent" localSheetId="3">[1]Makes!#REF!</definedName>
    <definedName name="QMakesPercent">Makes!#REF!</definedName>
    <definedName name="QMakesPrCh" localSheetId="3">[1]Makes!#REF!</definedName>
    <definedName name="QMakesPrCh">Makes!#REF!</definedName>
    <definedName name="QMakesToFind" localSheetId="3">[1]Makes!#REF!</definedName>
    <definedName name="QMakesToFind">Makes!#REF!</definedName>
    <definedName name="QMakesYN">Makes!$J$25</definedName>
    <definedName name="QMiscCount">#REF!</definedName>
    <definedName name="QMiscDataPos">#REF!</definedName>
    <definedName name="QMiscLeft">#REF!</definedName>
    <definedName name="QMiscPercent">#REF!</definedName>
    <definedName name="QMiscPrCh">#REF!</definedName>
    <definedName name="QMiscToFind">#REF!</definedName>
    <definedName name="QName">#REF!</definedName>
    <definedName name="QNameGet">#REF!</definedName>
    <definedName name="QNamePath">#REF!</definedName>
    <definedName name="QNamePut">#REF!</definedName>
    <definedName name="QPrCheck1">#REF!</definedName>
    <definedName name="QPrCheck2">#REF!</definedName>
    <definedName name="QQARCount">#REF!</definedName>
    <definedName name="QQARDataPos">#REF!</definedName>
    <definedName name="QQARLeft">#REF!</definedName>
    <definedName name="QQAROnly">#REF!</definedName>
    <definedName name="QQARPercent">#REF!</definedName>
    <definedName name="QQARPrCh">#REF!</definedName>
    <definedName name="QQARToFind">#REF!</definedName>
    <definedName name="QRunDate">#REF!</definedName>
    <definedName name="QSkipDel">#REF!</definedName>
    <definedName name="QSkipImp">#REF!</definedName>
    <definedName name="QSkipPrint">#REF!</definedName>
    <definedName name="QToday">#REF!</definedName>
    <definedName name="QType">#REF!</definedName>
    <definedName name="ToFAColl">#REF!</definedName>
    <definedName name="ToM14P">#REF!</definedName>
    <definedName name="ToMMBS">#REF!</definedName>
    <definedName name="ToMMBSP">#REF!</definedName>
    <definedName name="ToMMult">#REF!</definedName>
    <definedName name="ToMMultiP">#REF!</definedName>
    <definedName name="ToMTTL">#REF!</definedName>
    <definedName name="ToMTTLP">#REF!</definedName>
    <definedName name="ToProfitQs">#REF!</definedName>
    <definedName name="ToQAR">#REF!</definedName>
    <definedName name="ToRML">#REF!</definedName>
    <definedName name="ToRMLP">#REF!</definedName>
    <definedName name="ToTpl_Memo">#REF!</definedName>
    <definedName name="ToTpl_Memo1">#REF!</definedName>
    <definedName name="ToTpl_Memo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6" l="1"/>
  <c r="C26" i="9" l="1"/>
  <c r="C16" i="9"/>
  <c r="C28" i="9" l="1"/>
  <c r="C29" i="9" s="1"/>
  <c r="J19" i="8"/>
  <c r="J23" i="8" l="1"/>
  <c r="K23" i="8" l="1"/>
  <c r="J25" i="5"/>
  <c r="J24" i="1" l="1"/>
  <c r="I36" i="5" l="1"/>
  <c r="I38" i="5"/>
  <c r="C38" i="5"/>
  <c r="E9" i="5" l="1"/>
  <c r="E11" i="5"/>
  <c r="J11" i="5"/>
  <c r="J26" i="5"/>
  <c r="J25" i="1"/>
  <c r="J27" i="5" l="1"/>
  <c r="J28" i="5" s="1"/>
</calcChain>
</file>

<file path=xl/sharedStrings.xml><?xml version="1.0" encoding="utf-8"?>
<sst xmlns="http://schemas.openxmlformats.org/spreadsheetml/2006/main" count="150" uniqueCount="117">
  <si>
    <t xml:space="preserve">Institution Name: </t>
  </si>
  <si>
    <t>Dollar Amount in Thousands</t>
  </si>
  <si>
    <t>Signed By:</t>
  </si>
  <si>
    <t>Print Name:</t>
  </si>
  <si>
    <t>Title:</t>
  </si>
  <si>
    <t>Date:</t>
  </si>
  <si>
    <t>(1)</t>
  </si>
  <si>
    <t>(2)</t>
  </si>
  <si>
    <t xml:space="preserve">NAIC Company Code: </t>
  </si>
  <si>
    <t>Insurance Company</t>
  </si>
  <si>
    <t>Home Mortgage Loan Eligibility Test</t>
  </si>
  <si>
    <t xml:space="preserve">Quarter Ended: </t>
  </si>
  <si>
    <t>Long-Term First Lien Single Family Mortgage Loans</t>
  </si>
  <si>
    <t>Long-Term First Lien Multifamily Mortgage Loans</t>
  </si>
  <si>
    <t xml:space="preserve">GNMA Insured or Guaranteed Pass-Through Mortgage-Backed Securities </t>
  </si>
  <si>
    <t>FNMA and FHLMC Insured or Guaranteed Pass-Through Mortgage-Backed Securities</t>
  </si>
  <si>
    <t>All Other Pass-Through Mortgage-Backed Securities</t>
  </si>
  <si>
    <t>Long-Term Home Mortgage Loans (Sum of Above)</t>
  </si>
  <si>
    <t>Pass makes long-term home mortgage loan eligibility test?</t>
  </si>
  <si>
    <t>Single Family Mortgage Loans</t>
  </si>
  <si>
    <t>Multifamily Mortgage Loans</t>
  </si>
  <si>
    <t>Commercial Mortgage Loans</t>
  </si>
  <si>
    <t>GNMA Issued or Guaranteed Pass-Through Mortgage-Backed Securities</t>
  </si>
  <si>
    <t>FNMA and FHLMC Issued or Guaranteed Pass-Through Mortgage-Backed Securities</t>
  </si>
  <si>
    <t>GSE Issued or Guaranteed CMOs and REMICs</t>
  </si>
  <si>
    <t>All Other CMOs and REMICs</t>
  </si>
  <si>
    <t>Round (1) to the next highest $100</t>
  </si>
  <si>
    <t>Membership Stock Purchase Requirement - the greater of $1,000 or (2)</t>
  </si>
  <si>
    <t>Mortgage Related Assets</t>
  </si>
  <si>
    <t>Sum of Above</t>
  </si>
  <si>
    <t>Membership Stock Purchase Requirement</t>
  </si>
  <si>
    <t xml:space="preserve">     backed by Long-Term First Lien Single Family or Multifamily Mortgage Loans</t>
  </si>
  <si>
    <t>Non-US Gov't Issued &amp; Collateralized by GSE Issued or Guaranteed CMOs &amp; REMICs</t>
  </si>
  <si>
    <t xml:space="preserve">Makes (Originates or Purchases) Long-Term (Original Term to Maturity &gt;= 5 Years) </t>
  </si>
  <si>
    <t>*</t>
  </si>
  <si>
    <t>* These fields automatically calculate based on the numbers entered above.</t>
  </si>
  <si>
    <t>0.125% of Mortgage Related Assets</t>
  </si>
  <si>
    <t>Investment Schedule</t>
  </si>
  <si>
    <t xml:space="preserve">information provided above.     </t>
  </si>
  <si>
    <t xml:space="preserve">The undersigned has reviewed this information knowing that the Federal Home Loan Bank of New York is relying on the   </t>
  </si>
  <si>
    <t>The undersigned has reviewed this information knowing that the Federal Home Loan Bank of New York is relying on</t>
  </si>
  <si>
    <t xml:space="preserve">the information provided above.     </t>
  </si>
  <si>
    <t>Federal Home Loan Bank of New York</t>
  </si>
  <si>
    <t>New York, NY 10178</t>
  </si>
  <si>
    <t>Further, FHLBNY requires the Member provide the following financial metrics:</t>
  </si>
  <si>
    <t>1-4 family (single family) residential mortgage loans</t>
  </si>
  <si>
    <t>90 days or more past due and nonaccrual</t>
  </si>
  <si>
    <t>1-4 family residential mortgage loans</t>
  </si>
  <si>
    <t>Multifamily residential mortgage loans</t>
  </si>
  <si>
    <t>U.S. Government agency and sponsored</t>
  </si>
  <si>
    <t>Mortgage-backed securities</t>
  </si>
  <si>
    <t>101 Park Avenue – 7th Floor</t>
  </si>
  <si>
    <t>Insurance Company Quarterly Certification</t>
  </si>
  <si>
    <t>1.     FHLBNY</t>
  </si>
  <si>
    <t>3.     Total</t>
  </si>
  <si>
    <t>2.     All Others</t>
  </si>
  <si>
    <r>
      <t>•</t>
    </r>
    <r>
      <rPr>
        <sz val="16"/>
        <color rgb="FF000000"/>
        <rFont val="AvantGarde Bk BT"/>
        <family val="2"/>
      </rPr>
      <t>GSE debt</t>
    </r>
  </si>
  <si>
    <t>Single family residential mortgage loans</t>
  </si>
  <si>
    <t>FNMA/FHLMC Issued or Guaranteed Pass-Through Mortgage-Backed Securities</t>
  </si>
  <si>
    <t>Net Admitted Assets (excluding Separate and Segregated Accounts)</t>
  </si>
  <si>
    <t>Total Mortgage Related Assets</t>
  </si>
  <si>
    <t xml:space="preserve">Name: </t>
  </si>
  <si>
    <t>agency securities (exclude mortgage-backed securities)</t>
  </si>
  <si>
    <t>Listing of ratio components</t>
  </si>
  <si>
    <t>Total Numerator</t>
  </si>
  <si>
    <t>Total Denominator</t>
  </si>
  <si>
    <t>(List of ratio components are noted below)</t>
  </si>
  <si>
    <t xml:space="preserve">Insert Member Name: </t>
  </si>
  <si>
    <t>Result</t>
  </si>
  <si>
    <t>Threshold</t>
  </si>
  <si>
    <t>(in thousands)</t>
  </si>
  <si>
    <t>Revenue Metric Ratio *</t>
  </si>
  <si>
    <r>
      <rPr>
        <b/>
        <u/>
        <sz val="10"/>
        <rFont val="Arial"/>
        <family val="2"/>
      </rPr>
      <t>Definition of Insurance Company</t>
    </r>
    <r>
      <rPr>
        <sz val="10"/>
        <rFont val="Arial"/>
        <family val="2"/>
      </rPr>
      <t>: an entity that holds an insurance license or charter under the laws of a State/Territory/Commonwealth and whose primary business is the underwriting of insurance for persons or entities that are not its affiliates.</t>
    </r>
  </si>
  <si>
    <r>
      <t>Re:</t>
    </r>
    <r>
      <rPr>
        <b/>
        <sz val="10"/>
        <rFont val="Arial"/>
        <family val="2"/>
      </rPr>
      <t xml:space="preserve"> </t>
    </r>
    <r>
      <rPr>
        <b/>
        <sz val="10"/>
        <color rgb="FF0070C0"/>
        <rFont val="Arial"/>
        <family val="2"/>
      </rPr>
      <t>Insert Member Name</t>
    </r>
  </si>
  <si>
    <r>
      <t xml:space="preserve">The undersigned hereby certifies that, as of </t>
    </r>
    <r>
      <rPr>
        <b/>
        <sz val="10"/>
        <color rgb="FF0070C0"/>
        <rFont val="Arial"/>
        <family val="2"/>
      </rPr>
      <t>[Insert Date of Quarter End Period</t>
    </r>
    <r>
      <rPr>
        <b/>
        <sz val="10"/>
        <color theme="1"/>
        <rFont val="Arial"/>
        <family val="2"/>
      </rPr>
      <t>,</t>
    </r>
    <r>
      <rPr>
        <b/>
        <sz val="10"/>
        <color rgb="FF0070C0"/>
        <rFont val="Arial"/>
        <family val="2"/>
      </rPr>
      <t xml:space="preserve"> Insert Member Name]</t>
    </r>
    <r>
      <rPr>
        <sz val="10"/>
        <rFont val="Arial"/>
        <family val="2"/>
      </rPr>
      <t xml:space="preserve"> has not pledged or transferred any securities as collateral for a loan when such loan and all other outstanding loans secured by pledge or deposit of its securities exceeded, at the time the loan was made,</t>
    </r>
    <r>
      <rPr>
        <sz val="10"/>
        <color rgb="FF0070C0"/>
        <rFont val="Arial"/>
        <family val="2"/>
      </rPr>
      <t xml:space="preserve"> </t>
    </r>
    <r>
      <rPr>
        <b/>
        <sz val="10"/>
        <color rgb="FF0070C0"/>
        <rFont val="Arial"/>
        <family val="2"/>
      </rPr>
      <t>[XXXX]</t>
    </r>
    <r>
      <rPr>
        <sz val="10"/>
        <rFont val="Arial"/>
        <family val="2"/>
      </rPr>
      <t xml:space="preserve"> percent of its admitted assets shown in the Quarterly Statement of name of member.  The undersigned makes this statement knowing that the Federal Home Loan Bank of New York is relying on this statement.</t>
    </r>
  </si>
  <si>
    <r>
      <rPr>
        <b/>
        <sz val="10"/>
        <color rgb="FF0070C0"/>
        <rFont val="Arial"/>
        <family val="2"/>
      </rPr>
      <t>[Name of member]</t>
    </r>
    <r>
      <rPr>
        <sz val="10"/>
        <color theme="1"/>
        <rFont val="Arial"/>
        <family val="2"/>
      </rPr>
      <t xml:space="preserve">’s </t>
    </r>
    <r>
      <rPr>
        <sz val="10"/>
        <rFont val="Arial"/>
        <family val="2"/>
      </rPr>
      <t xml:space="preserve">secured borrowings </t>
    </r>
    <r>
      <rPr>
        <sz val="10"/>
        <color theme="1"/>
        <rFont val="Arial"/>
        <family val="2"/>
      </rPr>
      <t>as of</t>
    </r>
    <r>
      <rPr>
        <sz val="10"/>
        <color rgb="FF0070C0"/>
        <rFont val="Arial"/>
        <family val="2"/>
      </rPr>
      <t xml:space="preserve"> </t>
    </r>
    <r>
      <rPr>
        <b/>
        <sz val="10"/>
        <color rgb="FF0070C0"/>
        <rFont val="Arial"/>
        <family val="2"/>
      </rPr>
      <t>[insert date of quarter end period]</t>
    </r>
    <r>
      <rPr>
        <sz val="10"/>
        <rFont val="Arial"/>
        <family val="2"/>
      </rPr>
      <t xml:space="preserve"> were:</t>
    </r>
  </si>
  <si>
    <r>
      <rPr>
        <b/>
        <u/>
        <sz val="9"/>
        <rFont val="Arial"/>
        <family val="2"/>
      </rPr>
      <t>Definition of "Insurance Company"</t>
    </r>
    <r>
      <rPr>
        <b/>
        <sz val="9"/>
        <rFont val="Arial"/>
        <family val="2"/>
      </rPr>
      <t>:</t>
    </r>
    <r>
      <rPr>
        <sz val="9"/>
        <rFont val="Arial"/>
        <family val="2"/>
      </rPr>
      <t xml:space="preserve"> an entity that holds an insurance license or charter under the laws of a State/Territory/Commonwealth and whose primary business is the underwriting of insurance for persons or entities that are not its affiliates.</t>
    </r>
  </si>
  <si>
    <t xml:space="preserve">  Minimum requirement ratio is 50% or greater</t>
  </si>
  <si>
    <t>Does your institution comply with the definition below [Yes/No]?</t>
  </si>
  <si>
    <t>(Please Complete Items Below And Copy On To Your Institution's Letterhead)</t>
  </si>
  <si>
    <r>
      <rPr>
        <b/>
        <u/>
        <sz val="10"/>
        <rFont val="Arial"/>
        <family val="2"/>
      </rPr>
      <t>Note</t>
    </r>
    <r>
      <rPr>
        <b/>
        <sz val="10"/>
        <rFont val="Arial"/>
        <family val="2"/>
      </rPr>
      <t>: Minimum requirement ratio is 5% or greater</t>
    </r>
  </si>
  <si>
    <t>Mortgage Related Assets as a Percent of Net Admitted Assets (excluding Separate and Segregated Accounts)</t>
  </si>
  <si>
    <t>5% or greater</t>
  </si>
  <si>
    <t>State Housing Agency Bonds</t>
  </si>
  <si>
    <t xml:space="preserve">GSE Debt </t>
  </si>
  <si>
    <t>Multifamily Portion of Commercial Mortgage-Backed Securities</t>
  </si>
  <si>
    <t>GSE equity securities</t>
  </si>
  <si>
    <t>Private Label/Company issued securities with residential mortgages as collateral</t>
  </si>
  <si>
    <t>Housing tax credit (equity or mortgages)</t>
  </si>
  <si>
    <t>Residential real estate joint ventures, equity in residential and multifamily properties</t>
  </si>
  <si>
    <r>
      <rPr>
        <b/>
        <u/>
        <sz val="11"/>
        <rFont val="Arial"/>
        <family val="2"/>
      </rPr>
      <t>Note</t>
    </r>
    <r>
      <rPr>
        <b/>
        <sz val="11"/>
        <rFont val="Arial"/>
        <family val="2"/>
      </rPr>
      <t>: This test requirement is separate and apart from the membership capital stock purchase requirement.</t>
    </r>
  </si>
  <si>
    <t>Insurance Company Applicant Mortgage Related Assets Test Requirement</t>
  </si>
  <si>
    <t>Property &amp; Casualty Insurance Company Applicant Revenue Metrics Test</t>
  </si>
  <si>
    <t>Quarter End Period as of Date:</t>
  </si>
  <si>
    <t>Numerator line items (Property &amp; Casualty Insurance Companies)</t>
  </si>
  <si>
    <t>Direct Premiums Written</t>
  </si>
  <si>
    <t>+ Reinsurance Assumed from Affiliates</t>
  </si>
  <si>
    <t>+ Reinsurance Assumed from Non-Affiliates</t>
  </si>
  <si>
    <t>+ Net Investment Income Earned</t>
  </si>
  <si>
    <t>+ Net Realized Capital Gains/Losses Less Taxes</t>
  </si>
  <si>
    <t>Denominator line items (Property &amp; Casualty Insurance Companies)</t>
  </si>
  <si>
    <t>+ Other Income</t>
  </si>
  <si>
    <t xml:space="preserve">Title:  </t>
  </si>
  <si>
    <t>Signed By: ________________________________________________</t>
  </si>
  <si>
    <t>Signed By: ____________________________________________</t>
  </si>
  <si>
    <t>11/2023</t>
  </si>
  <si>
    <r>
      <rPr>
        <b/>
        <sz val="11"/>
        <rFont val="Arial"/>
        <family val="2"/>
      </rPr>
      <t>*</t>
    </r>
    <r>
      <rPr>
        <b/>
        <sz val="9"/>
        <rFont val="Arial"/>
        <family val="2"/>
      </rPr>
      <t xml:space="preserve"> </t>
    </r>
    <r>
      <rPr>
        <b/>
        <u/>
        <sz val="9"/>
        <rFont val="Arial"/>
        <family val="2"/>
      </rPr>
      <t>Termination Clause</t>
    </r>
    <r>
      <rPr>
        <sz val="9"/>
        <rFont val="Arial"/>
        <family val="2"/>
      </rPr>
      <t xml:space="preserve"> - All insurance company members must (i) qualify as an "insurance company” (as such term is defined under 12 C.F.R 1263.1, as the same may be amended), and (ii) satisfy the Revenue Test. To satisfy the Revenue Test, an insurance company must derive 50% or more of its total revenue from insurance-related sources at the time of applying for membership and on an ongoing annual basis. The ratio for the Revenue Test is calculated as revenue from insurance related sources divided by total revenue. The aforementioned requirements and the membership termination criteria detailed below are also noted in Credit Risk Management’s SOP-560-0025 Approval and Monitoring of Insurance Companies as Members. 
The first year an insurance company member fails to satisfy the Revenue Test, they will receive a written notification. In such event, the FHLBNY will provide the member with an opportunity to remediate the failure of the Revenue Test. The FHLBNY will attempt to meet with the member to gain an understanding as to why they did not meet the Revenue Test. The member will be required to provide a written plan on how they expect to pass the Revenue Test in the near future and in the subsequent year of membership. The FHLBNY may also require the member to provide quarterly updates on their remediation progress. Advances will be restricted to no longer than one year. The FHLBNY will inform the Credit and Collateral Risk Committee, the Management Committee, the Board of Directors (“Board”) and the FHFA Examiner in Charge of the member’s failure to meet the Revenue Test. If the member fails to present their remediation plan in a reasonable amount of time, they may be subject to membership termination at the discretionary option of the Board.  
If the member does not meet the Revenue Test by the subsequent year (year two), the FHLBNY may, at its discretion, impose restrictions on borrowings. The member will be notified that they may be subject to membership termination by the Board in the following year. The FHLBNY may also require the member to provide quarterly updates on their remediation progress. Advances will be restricted to no longer than 30 days.
If the Revenue Test is not met by the third year, the FHLBNY may move forward with the membership termination process and will notify the member. During the year three, no new Advances will be made or renewed. The FHLBNY will subsequently recommend membership termination to the Management Committee and then to the Board. Upon Board approval, the member will be provided with an official notification that their membership was terminated and the FHFA will be notified. Once membership is terminated, the FHLBNY will wind down all business with the member in an orderly fashion.  </t>
    </r>
  </si>
  <si>
    <t>For additional membership requirements, please contact a Relationship Manager at (212) 441-6700 or 
the Membership Team at (212) 441-6787 or via E-Mail at Alexies.Sornoza@fhlbny.com or Sonia.Soto@fhlbny.com.</t>
  </si>
  <si>
    <t xml:space="preserve">If you have any questions, please contact a Relationship Manager at (212) 441-6700 or the Membership Team at </t>
  </si>
  <si>
    <t>(212) 441-6787. or via E-Mail at Alexies.Sornoza@fhlbny.com or Sonia.Soto@fhlbny.com.</t>
  </si>
  <si>
    <t>Revenue Metric Ratio from revenue metric test worksheet</t>
  </si>
  <si>
    <t xml:space="preserve">(minimum is 50% or greater): </t>
  </si>
  <si>
    <r>
      <t xml:space="preserve">As reported in the Quarterly Statement of </t>
    </r>
    <r>
      <rPr>
        <b/>
        <sz val="10"/>
        <color rgb="FF0070C0"/>
        <rFont val="Arial"/>
        <family val="2"/>
      </rPr>
      <t>[Insert Member Name]</t>
    </r>
    <r>
      <rPr>
        <sz val="10"/>
        <rFont val="Arial"/>
        <family val="2"/>
      </rPr>
      <t xml:space="preserve"> provided to the National Association of Insurance Commissioners (“NAIC”) for the quarter ended</t>
    </r>
    <r>
      <rPr>
        <sz val="10"/>
        <color rgb="FF0070C0"/>
        <rFont val="Arial"/>
        <family val="2"/>
      </rPr>
      <t xml:space="preserve"> </t>
    </r>
    <r>
      <rPr>
        <b/>
        <sz val="10"/>
        <color rgb="FF0070C0"/>
        <rFont val="Arial"/>
        <family val="2"/>
      </rPr>
      <t>[Insert Date of Quarter End Period]</t>
    </r>
    <r>
      <rPr>
        <sz val="10"/>
        <rFont val="Arial"/>
        <family val="2"/>
      </rPr>
      <t xml:space="preserve">, the total admitted assets of </t>
    </r>
    <r>
      <rPr>
        <b/>
        <sz val="10"/>
        <color rgb="FF0070C0"/>
        <rFont val="Arial"/>
        <family val="2"/>
      </rPr>
      <t>[Insert Member Name]</t>
    </r>
    <r>
      <rPr>
        <sz val="10"/>
        <rFont val="Arial"/>
        <family val="2"/>
      </rPr>
      <t xml:space="preserve"> were </t>
    </r>
    <r>
      <rPr>
        <b/>
        <sz val="10"/>
        <color rgb="FF0070C0"/>
        <rFont val="Arial"/>
        <family val="2"/>
      </rPr>
      <t>$XXXXX</t>
    </r>
    <r>
      <rPr>
        <sz val="10"/>
        <color theme="1"/>
        <rFont val="Arial"/>
        <family val="2"/>
      </rPr>
      <t xml:space="preserve">, </t>
    </r>
    <r>
      <rPr>
        <b/>
        <sz val="10"/>
        <color rgb="FF0070C0"/>
        <rFont val="Arial"/>
        <family val="2"/>
      </rPr>
      <t>XXX</t>
    </r>
    <r>
      <rPr>
        <sz val="10"/>
        <rFont val="Arial"/>
        <family val="2"/>
      </rPr>
      <t xml:space="preserve"> percent of which were</t>
    </r>
    <r>
      <rPr>
        <sz val="10"/>
        <color rgb="FF0070C0"/>
        <rFont val="Arial"/>
        <family val="2"/>
      </rPr>
      <t xml:space="preserve"> </t>
    </r>
    <r>
      <rPr>
        <b/>
        <sz val="10"/>
        <color rgb="FF0070C0"/>
        <rFont val="Arial"/>
        <family val="2"/>
      </rPr>
      <t>$XXXXX</t>
    </r>
    <r>
      <rPr>
        <sz val="10"/>
        <rFont val="Arial"/>
        <family val="2"/>
      </rPr>
      <t>.</t>
    </r>
  </si>
  <si>
    <t xml:space="preserve">Member Name:  </t>
  </si>
  <si>
    <t xml:space="preserve">Insert Quarter End Period as of Date: </t>
  </si>
  <si>
    <t xml:space="preserve">Title: </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</si>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</sst>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5" formatCode="&quot;$&quot;#,##0_);\(&quot;$&quot;#,##0\)"/>
    <numFmt numFmtId="42" formatCode="_(&quot;$&quot;* #,##0_);_(&quot;$&quot;* \(#,##0\);_(&quot;$&quot;* &quot;-&quot;_);_(@_)"/>
    <numFmt numFmtId="164" formatCode="#,##0.000"/>
    <numFmt numFmtId="165" formatCode="[=0]\-0\-;&quot;$&quot;* #,##0.000_);[Red]\(&quot;$&quot;#,##0.000\)"/>
    <numFmt numFmtId="166" formatCode="mm/dd/yy;@"/>
    <numFmt numFmtId="167" formatCode="&quot;$&quot;#,##0"/>
    <numFmt numFmtId="168" formatCode="0.000%"/>
    <numFmt numFmtId="169" formatCode="m/d/yyyy;@"/>
  </numFmts>
  <fonts count="35" x14ac:knownFonts="1">
    <font>
      <sz val="10"/>
      <name val="Arial"/>
    </font>
    <font>
      <sz val="10"/>
      <name val="Arial"/>
      <family val="2"/>
    </font>
    <font>
      <sz val="10"/>
      <name val="Arial"/>
      <family val="2"/>
    </font>
    <font>
      <b/>
      <sz val="10"/>
      <name val="Arial"/>
      <family val="2"/>
    </font>
    <font>
      <b/>
      <sz val="11"/>
      <name val="Arial"/>
      <family val="2"/>
    </font>
    <font>
      <sz val="11"/>
      <name val="Arial"/>
      <family val="2"/>
    </font>
    <font>
      <sz val="9"/>
      <name val="Arial"/>
      <family val="2"/>
    </font>
    <font>
      <sz val="9"/>
      <name val="Arial"/>
      <family val="2"/>
    </font>
    <font>
      <b/>
      <sz val="9"/>
      <name val="Arial"/>
      <family val="2"/>
    </font>
    <font>
      <sz val="9"/>
      <name val="Symbol"/>
      <family val="1"/>
      <charset val="2"/>
    </font>
    <font>
      <sz val="10"/>
      <color rgb="FF4C4C4C"/>
      <name val="Verdana"/>
      <family val="2"/>
    </font>
    <font>
      <sz val="11"/>
      <color rgb="FF1F497D"/>
      <name val="Calibri"/>
      <family val="2"/>
    </font>
    <font>
      <sz val="10"/>
      <color rgb="FF0070C0"/>
      <name val="Arial"/>
      <family val="2"/>
    </font>
    <font>
      <sz val="10.5"/>
      <color rgb="FF0070C0"/>
      <name val="Arial"/>
      <family val="2"/>
    </font>
    <font>
      <sz val="10"/>
      <name val="Arial"/>
      <family val="2"/>
    </font>
    <font>
      <sz val="11"/>
      <name val="Calibri"/>
      <family val="2"/>
    </font>
    <font>
      <sz val="11"/>
      <color rgb="FF0070C0"/>
      <name val="Calibri"/>
      <family val="2"/>
    </font>
    <font>
      <sz val="11"/>
      <color theme="1"/>
      <name val="Calibri"/>
      <family val="2"/>
    </font>
    <font>
      <sz val="11"/>
      <color rgb="FF000000"/>
      <name val="Calibri"/>
      <family val="2"/>
    </font>
    <font>
      <b/>
      <sz val="16"/>
      <color rgb="FF000000"/>
      <name val="AvantGarde Bk BT"/>
      <family val="2"/>
    </font>
    <font>
      <sz val="16"/>
      <color rgb="FF000000"/>
      <name val="AvantGarde Bk BT"/>
      <family val="2"/>
    </font>
    <font>
      <sz val="16"/>
      <name val="Arial"/>
      <family val="2"/>
    </font>
    <font>
      <b/>
      <i/>
      <sz val="16"/>
      <color rgb="FF000000"/>
      <name val="AvantGarde Bk BT"/>
      <family val="2"/>
    </font>
    <font>
      <b/>
      <sz val="11"/>
      <name val="Calibri"/>
      <family val="2"/>
    </font>
    <font>
      <b/>
      <sz val="11"/>
      <color theme="1"/>
      <name val="Calibri"/>
      <family val="2"/>
    </font>
    <font>
      <b/>
      <u/>
      <sz val="10"/>
      <name val="Arial"/>
      <family val="2"/>
    </font>
    <font>
      <sz val="10"/>
      <color theme="1"/>
      <name val="Arial"/>
      <family val="2"/>
    </font>
    <font>
      <b/>
      <sz val="10"/>
      <color theme="1"/>
      <name val="Arial"/>
      <family val="2"/>
    </font>
    <font>
      <sz val="10"/>
      <color rgb="FF000000"/>
      <name val="Arial"/>
      <family val="2"/>
    </font>
    <font>
      <b/>
      <sz val="10"/>
      <color rgb="FF1E1E1E"/>
      <name val="Arial"/>
      <family val="2"/>
    </font>
    <font>
      <b/>
      <sz val="10"/>
      <color rgb="FF0070C0"/>
      <name val="Arial"/>
      <family val="2"/>
    </font>
    <font>
      <b/>
      <u/>
      <sz val="11"/>
      <name val="Arial"/>
      <family val="2"/>
    </font>
    <font>
      <b/>
      <u/>
      <sz val="9"/>
      <name val="Arial"/>
      <family val="2"/>
    </font>
    <font>
      <u/>
      <sz val="9"/>
      <name val="Arial"/>
      <family val="2"/>
    </font>
    <font>
      <sz val="9"/>
      <color rgb="FF808080"/>
      <name val="AvantGarde Bk BT"/>
      <family val="2"/>
    </font>
  </fonts>
  <fills count="12">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theme="1"/>
        <bgColor indexed="64"/>
      </patternFill>
    </fill>
    <fill>
      <patternFill patternType="solid">
        <fgColor rgb="FFE2E9EF"/>
        <bgColor indexed="64"/>
      </patternFill>
    </fill>
    <fill>
      <patternFill patternType="solid">
        <fgColor rgb="FFFFFFFF"/>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theme="1"/>
      </top>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right/>
      <top style="thin">
        <color theme="1"/>
      </top>
      <bottom style="thin">
        <color theme="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double">
        <color auto="1"/>
      </bottom>
      <diagonal/>
    </border>
    <border>
      <left style="thin">
        <color theme="1"/>
      </left>
      <right style="thin">
        <color theme="0" tint="-0.24994659260841701"/>
      </right>
      <top/>
      <bottom/>
      <diagonal/>
    </border>
    <border>
      <left/>
      <right/>
      <top style="thin">
        <color theme="0" tint="-0.14996795556505021"/>
      </top>
      <bottom/>
      <diagonal/>
    </border>
  </borders>
  <cellStyleXfs count="3">
    <xf numFmtId="0" fontId="0" fillId="0" borderId="0"/>
    <xf numFmtId="9" fontId="14" fillId="0" borderId="0" applyFont="0" applyFill="0" applyBorder="0" applyAlignment="0" applyProtection="0"/>
    <xf numFmtId="0" fontId="1" fillId="0" borderId="0"/>
  </cellStyleXfs>
  <cellXfs count="272">
    <xf numFmtId="0" fontId="0" fillId="0" borderId="0" xfId="0"/>
    <xf numFmtId="3" fontId="0" fillId="0" borderId="0" xfId="0" applyNumberFormat="1"/>
    <xf numFmtId="0" fontId="0" fillId="0" borderId="0" xfId="0" applyFill="1" applyBorder="1" applyAlignment="1">
      <alignment horizontal="center"/>
    </xf>
    <xf numFmtId="3" fontId="0" fillId="0" borderId="0" xfId="0" applyNumberFormat="1" applyFill="1" applyBorder="1"/>
    <xf numFmtId="0" fontId="3" fillId="0" borderId="0" xfId="0" applyFont="1" applyFill="1" applyBorder="1" applyAlignment="1" applyProtection="1">
      <alignment horizontal="left" indent="1"/>
    </xf>
    <xf numFmtId="0" fontId="0" fillId="0" borderId="0" xfId="0" applyFill="1" applyBorder="1"/>
    <xf numFmtId="3" fontId="0" fillId="0" borderId="0" xfId="0" applyNumberFormat="1" applyFill="1" applyBorder="1" applyAlignment="1">
      <alignment vertical="center"/>
    </xf>
    <xf numFmtId="3" fontId="0" fillId="0" borderId="0" xfId="0" applyNumberFormat="1" applyAlignment="1">
      <alignment vertical="center"/>
    </xf>
    <xf numFmtId="3" fontId="0" fillId="0" borderId="0" xfId="0" applyNumberFormat="1" applyFill="1" applyBorder="1" applyProtection="1"/>
    <xf numFmtId="0" fontId="2" fillId="0" borderId="0" xfId="0" applyNumberFormat="1" applyFont="1" applyAlignment="1"/>
    <xf numFmtId="0" fontId="6" fillId="2" borderId="1" xfId="0" applyFont="1" applyFill="1" applyBorder="1" applyAlignment="1">
      <alignment horizontal="left"/>
    </xf>
    <xf numFmtId="164" fontId="7" fillId="3" borderId="1" xfId="0" applyNumberFormat="1" applyFont="1" applyFill="1" applyBorder="1" applyAlignment="1" applyProtection="1">
      <alignment horizontal="right"/>
      <protection locked="0"/>
    </xf>
    <xf numFmtId="0" fontId="7" fillId="2" borderId="1" xfId="0" quotePrefix="1" applyFont="1" applyFill="1" applyBorder="1" applyAlignment="1">
      <alignment horizontal="left"/>
    </xf>
    <xf numFmtId="0" fontId="8" fillId="2" borderId="1" xfId="0" applyFont="1" applyFill="1" applyBorder="1" applyAlignment="1">
      <alignment horizontal="left"/>
    </xf>
    <xf numFmtId="3" fontId="6" fillId="3" borderId="1" xfId="0" applyNumberFormat="1" applyFont="1" applyFill="1" applyBorder="1" applyAlignment="1" applyProtection="1">
      <alignment horizontal="right"/>
      <protection locked="0"/>
    </xf>
    <xf numFmtId="0" fontId="6" fillId="2" borderId="2" xfId="0" applyNumberFormat="1" applyFont="1" applyFill="1" applyBorder="1" applyAlignment="1" applyProtection="1"/>
    <xf numFmtId="3" fontId="6" fillId="3" borderId="3" xfId="0" applyNumberFormat="1" applyFont="1" applyFill="1" applyBorder="1" applyAlignment="1" applyProtection="1">
      <alignment horizontal="right" vertical="top"/>
      <protection locked="0"/>
    </xf>
    <xf numFmtId="3" fontId="0" fillId="0" borderId="0" xfId="0" applyNumberFormat="1" applyAlignment="1">
      <alignment vertical="top"/>
    </xf>
    <xf numFmtId="3" fontId="6" fillId="3" borderId="5" xfId="0" applyNumberFormat="1" applyFont="1" applyFill="1" applyBorder="1" applyAlignment="1" applyProtection="1">
      <alignment horizontal="right" vertical="top"/>
      <protection locked="0"/>
    </xf>
    <xf numFmtId="3" fontId="2" fillId="0" borderId="0" xfId="0" applyNumberFormat="1" applyFont="1" applyFill="1" applyBorder="1" applyAlignment="1"/>
    <xf numFmtId="0" fontId="10" fillId="0" borderId="0" xfId="0" applyFont="1"/>
    <xf numFmtId="0" fontId="11" fillId="0" borderId="0" xfId="0" applyFont="1"/>
    <xf numFmtId="167" fontId="1" fillId="0" borderId="0" xfId="0" applyNumberFormat="1" applyFont="1" applyFill="1" applyBorder="1"/>
    <xf numFmtId="167" fontId="1" fillId="0" borderId="0" xfId="0" applyNumberFormat="1" applyFont="1" applyFill="1" applyBorder="1" applyAlignment="1">
      <alignment horizontal="center"/>
    </xf>
    <xf numFmtId="0" fontId="1" fillId="0" borderId="0" xfId="0" applyFont="1"/>
    <xf numFmtId="3" fontId="0" fillId="0" borderId="0" xfId="0" applyNumberFormat="1" applyFill="1"/>
    <xf numFmtId="0" fontId="1" fillId="4" borderId="10" xfId="0" applyFont="1" applyFill="1" applyBorder="1"/>
    <xf numFmtId="167" fontId="1" fillId="4" borderId="10" xfId="0" applyNumberFormat="1" applyFont="1" applyFill="1" applyBorder="1" applyAlignment="1">
      <alignment horizontal="center"/>
    </xf>
    <xf numFmtId="167" fontId="1" fillId="4" borderId="10" xfId="0" applyNumberFormat="1" applyFont="1" applyFill="1" applyBorder="1"/>
    <xf numFmtId="0" fontId="6" fillId="2" borderId="0" xfId="0" applyFont="1" applyFill="1" applyBorder="1" applyAlignment="1"/>
    <xf numFmtId="3" fontId="0" fillId="0" borderId="0" xfId="0" applyNumberFormat="1" applyAlignment="1"/>
    <xf numFmtId="3" fontId="0" fillId="4" borderId="0" xfId="0" applyNumberFormat="1" applyFill="1" applyBorder="1"/>
    <xf numFmtId="0" fontId="1" fillId="4" borderId="13" xfId="0" applyFont="1" applyFill="1" applyBorder="1"/>
    <xf numFmtId="0" fontId="1" fillId="4" borderId="0" xfId="0" applyFont="1" applyFill="1" applyBorder="1"/>
    <xf numFmtId="167" fontId="1" fillId="4" borderId="0" xfId="0" applyNumberFormat="1" applyFont="1" applyFill="1" applyBorder="1" applyAlignment="1">
      <alignment horizontal="center"/>
    </xf>
    <xf numFmtId="167" fontId="1" fillId="4" borderId="0" xfId="0" applyNumberFormat="1" applyFont="1" applyFill="1" applyBorder="1"/>
    <xf numFmtId="0" fontId="1" fillId="5" borderId="0" xfId="0" applyFont="1" applyFill="1" applyBorder="1"/>
    <xf numFmtId="167" fontId="1" fillId="5" borderId="0" xfId="0" applyNumberFormat="1" applyFont="1" applyFill="1" applyBorder="1" applyAlignment="1">
      <alignment horizontal="center"/>
    </xf>
    <xf numFmtId="167" fontId="1" fillId="5" borderId="0" xfId="0" applyNumberFormat="1" applyFont="1" applyFill="1" applyBorder="1"/>
    <xf numFmtId="3" fontId="0" fillId="4" borderId="13" xfId="0" applyNumberFormat="1" applyFill="1" applyBorder="1"/>
    <xf numFmtId="0" fontId="6" fillId="2" borderId="0" xfId="0" applyFont="1" applyFill="1" applyBorder="1" applyAlignment="1">
      <alignment horizontal="left"/>
    </xf>
    <xf numFmtId="0" fontId="6" fillId="2" borderId="0" xfId="0" applyFont="1" applyFill="1" applyBorder="1" applyAlignment="1">
      <alignment horizontal="right" indent="1"/>
    </xf>
    <xf numFmtId="3" fontId="0" fillId="4" borderId="13" xfId="0" applyNumberFormat="1" applyFill="1" applyBorder="1" applyAlignment="1">
      <alignment vertical="top"/>
    </xf>
    <xf numFmtId="3" fontId="0" fillId="4" borderId="13" xfId="0" applyNumberFormat="1" applyFill="1" applyBorder="1" applyAlignment="1"/>
    <xf numFmtId="0" fontId="9" fillId="4" borderId="0" xfId="0" applyFont="1" applyFill="1" applyBorder="1" applyAlignment="1">
      <alignment horizontal="left" wrapText="1" indent="1"/>
    </xf>
    <xf numFmtId="0" fontId="6" fillId="2" borderId="0" xfId="0" applyFont="1" applyFill="1" applyBorder="1" applyAlignment="1">
      <alignment horizontal="right"/>
    </xf>
    <xf numFmtId="0" fontId="6" fillId="4" borderId="0" xfId="0" applyFont="1" applyFill="1" applyBorder="1" applyAlignment="1">
      <alignment horizontal="left"/>
    </xf>
    <xf numFmtId="0" fontId="6" fillId="4" borderId="0" xfId="0" applyFont="1" applyFill="1" applyBorder="1" applyAlignment="1">
      <alignment horizontal="right"/>
    </xf>
    <xf numFmtId="0" fontId="0" fillId="4" borderId="0" xfId="0" applyFill="1" applyBorder="1"/>
    <xf numFmtId="0" fontId="1" fillId="0" borderId="0" xfId="0" applyNumberFormat="1" applyFont="1" applyBorder="1" applyAlignment="1"/>
    <xf numFmtId="3" fontId="0" fillId="0" borderId="0" xfId="0" applyNumberFormat="1" applyBorder="1"/>
    <xf numFmtId="3" fontId="0" fillId="0" borderId="0" xfId="0" applyNumberFormat="1" applyBorder="1" applyAlignment="1">
      <alignment vertical="top"/>
    </xf>
    <xf numFmtId="3" fontId="0" fillId="0" borderId="0" xfId="0" applyNumberFormat="1" applyBorder="1" applyAlignment="1"/>
    <xf numFmtId="0" fontId="1" fillId="0" borderId="0" xfId="0" applyFont="1" applyBorder="1"/>
    <xf numFmtId="3" fontId="0" fillId="4" borderId="0" xfId="0" applyNumberFormat="1" applyFill="1" applyBorder="1" applyProtection="1"/>
    <xf numFmtId="0" fontId="0" fillId="4" borderId="0" xfId="0" applyFill="1" applyBorder="1" applyAlignment="1" applyProtection="1">
      <alignment horizontal="center"/>
    </xf>
    <xf numFmtId="0" fontId="2" fillId="4" borderId="0" xfId="0" applyNumberFormat="1" applyFont="1" applyFill="1" applyBorder="1" applyAlignment="1"/>
    <xf numFmtId="3" fontId="0" fillId="4" borderId="0" xfId="0" applyNumberFormat="1" applyFill="1" applyBorder="1" applyAlignment="1" applyProtection="1">
      <alignment vertical="center"/>
    </xf>
    <xf numFmtId="3" fontId="3" fillId="4" borderId="0" xfId="0" applyNumberFormat="1" applyFont="1" applyFill="1" applyBorder="1" applyAlignment="1" applyProtection="1">
      <alignment vertical="center"/>
    </xf>
    <xf numFmtId="0" fontId="0" fillId="4" borderId="0" xfId="0" applyFill="1" applyBorder="1" applyProtection="1"/>
    <xf numFmtId="0" fontId="2" fillId="0" borderId="0" xfId="0" applyNumberFormat="1" applyFont="1" applyBorder="1" applyAlignment="1"/>
    <xf numFmtId="3" fontId="0" fillId="0" borderId="0" xfId="0" applyNumberFormat="1" applyBorder="1" applyAlignment="1">
      <alignment vertical="center"/>
    </xf>
    <xf numFmtId="3" fontId="0" fillId="4" borderId="0" xfId="0" applyNumberFormat="1" applyFill="1" applyBorder="1" applyAlignment="1">
      <alignment vertical="center"/>
    </xf>
    <xf numFmtId="0" fontId="1" fillId="4" borderId="0" xfId="0" applyNumberFormat="1" applyFont="1" applyFill="1" applyBorder="1" applyAlignment="1"/>
    <xf numFmtId="0" fontId="1" fillId="0" borderId="0" xfId="0" applyNumberFormat="1" applyFont="1" applyAlignment="1"/>
    <xf numFmtId="3" fontId="1" fillId="4" borderId="0" xfId="0" applyNumberFormat="1" applyFont="1" applyFill="1" applyBorder="1" applyAlignment="1">
      <alignment vertical="center"/>
    </xf>
    <xf numFmtId="1" fontId="6" fillId="3" borderId="4" xfId="0" applyNumberFormat="1" applyFont="1" applyFill="1" applyBorder="1" applyAlignment="1" applyProtection="1">
      <alignment horizontal="center"/>
    </xf>
    <xf numFmtId="164" fontId="6" fillId="3" borderId="1" xfId="0" applyNumberFormat="1" applyFont="1" applyFill="1" applyBorder="1" applyAlignment="1" applyProtection="1">
      <alignment horizontal="right"/>
      <protection locked="0"/>
    </xf>
    <xf numFmtId="0" fontId="6" fillId="2" borderId="0" xfId="0" applyFont="1" applyFill="1" applyBorder="1" applyAlignment="1"/>
    <xf numFmtId="3" fontId="8" fillId="6" borderId="1" xfId="0" applyNumberFormat="1" applyFont="1" applyFill="1" applyBorder="1" applyAlignment="1" applyProtection="1">
      <alignment horizontal="right"/>
    </xf>
    <xf numFmtId="165" fontId="8" fillId="6" borderId="3" xfId="0" applyNumberFormat="1" applyFont="1" applyFill="1" applyBorder="1" applyAlignment="1">
      <alignment horizontal="right"/>
    </xf>
    <xf numFmtId="3" fontId="1" fillId="4" borderId="0" xfId="0" applyNumberFormat="1" applyFont="1" applyFill="1" applyBorder="1"/>
    <xf numFmtId="3" fontId="1" fillId="4" borderId="0" xfId="0" applyNumberFormat="1" applyFont="1" applyFill="1" applyBorder="1" applyAlignment="1">
      <alignment vertical="top"/>
    </xf>
    <xf numFmtId="164" fontId="8" fillId="6" borderId="1" xfId="0" applyNumberFormat="1" applyFont="1" applyFill="1" applyBorder="1" applyAlignment="1" applyProtection="1">
      <alignment horizontal="right"/>
    </xf>
    <xf numFmtId="164" fontId="7" fillId="6" borderId="1" xfId="0" applyNumberFormat="1" applyFont="1" applyFill="1" applyBorder="1" applyAlignment="1" applyProtection="1">
      <alignment horizontal="right"/>
    </xf>
    <xf numFmtId="3" fontId="1" fillId="4" borderId="0" xfId="0" applyNumberFormat="1" applyFont="1" applyFill="1" applyBorder="1" applyAlignment="1" applyProtection="1">
      <alignment vertical="center"/>
    </xf>
    <xf numFmtId="0" fontId="9" fillId="4" borderId="0" xfId="0" applyFont="1" applyFill="1" applyBorder="1" applyAlignment="1">
      <alignment horizontal="left" wrapText="1"/>
    </xf>
    <xf numFmtId="0" fontId="6" fillId="0" borderId="0" xfId="0" applyFont="1"/>
    <xf numFmtId="0" fontId="6" fillId="0" borderId="0" xfId="0" applyFont="1" applyAlignment="1">
      <alignment vertical="center"/>
    </xf>
    <xf numFmtId="0" fontId="3" fillId="0" borderId="0" xfId="0" applyFont="1"/>
    <xf numFmtId="0" fontId="3" fillId="0" borderId="0" xfId="0" applyFont="1" applyAlignment="1"/>
    <xf numFmtId="0" fontId="15" fillId="0" borderId="0" xfId="0" applyFont="1" applyAlignment="1">
      <alignment vertical="center"/>
    </xf>
    <xf numFmtId="0" fontId="15" fillId="0" borderId="0" xfId="0" applyFont="1"/>
    <xf numFmtId="0" fontId="13" fillId="0" borderId="0" xfId="0" applyFont="1" applyAlignment="1">
      <alignment horizontal="left" vertical="center"/>
    </xf>
    <xf numFmtId="0" fontId="19" fillId="0" borderId="0" xfId="0" applyFont="1" applyAlignment="1">
      <alignment horizontal="left" vertical="center" readingOrder="1"/>
    </xf>
    <xf numFmtId="0" fontId="21" fillId="0" borderId="0" xfId="0" applyFont="1" applyAlignment="1">
      <alignment horizontal="left" vertical="center" indent="6" readingOrder="1"/>
    </xf>
    <xf numFmtId="0" fontId="22" fillId="0" borderId="0" xfId="0" applyFont="1" applyAlignment="1">
      <alignment horizontal="left" vertical="center" indent="4" readingOrder="1"/>
    </xf>
    <xf numFmtId="0" fontId="17" fillId="0" borderId="0" xfId="0" applyFont="1"/>
    <xf numFmtId="0" fontId="24" fillId="0" borderId="0" xfId="0" applyFont="1"/>
    <xf numFmtId="0" fontId="15" fillId="0" borderId="0" xfId="0" applyFont="1" applyFill="1" applyAlignment="1">
      <alignment horizontal="left" vertical="top"/>
    </xf>
    <xf numFmtId="0" fontId="0" fillId="0" borderId="0" xfId="0" applyFill="1"/>
    <xf numFmtId="0" fontId="27" fillId="0" borderId="0" xfId="0" applyFont="1" applyAlignment="1">
      <alignment horizontal="left" vertical="center"/>
    </xf>
    <xf numFmtId="0" fontId="26" fillId="0" borderId="0" xfId="0" applyFont="1"/>
    <xf numFmtId="0" fontId="1" fillId="0" borderId="0" xfId="0" applyFont="1" applyFill="1" applyAlignment="1">
      <alignment horizontal="left" vertical="top"/>
    </xf>
    <xf numFmtId="0" fontId="12" fillId="0" borderId="0" xfId="0" applyFont="1"/>
    <xf numFmtId="0" fontId="3" fillId="9" borderId="15" xfId="0" applyFont="1" applyFill="1" applyBorder="1" applyAlignment="1">
      <alignment horizontal="center"/>
    </xf>
    <xf numFmtId="0" fontId="3" fillId="11" borderId="0" xfId="0" applyFont="1" applyFill="1" applyAlignment="1">
      <alignment horizontal="center"/>
    </xf>
    <xf numFmtId="0" fontId="29" fillId="0" borderId="0" xfId="0" applyFont="1" applyAlignment="1">
      <alignment horizontal="center" wrapText="1"/>
    </xf>
    <xf numFmtId="0" fontId="3" fillId="0" borderId="0" xfId="0" applyFont="1" applyAlignment="1">
      <alignment horizontal="center"/>
    </xf>
    <xf numFmtId="37" fontId="12" fillId="0" borderId="0" xfId="0" applyNumberFormat="1" applyFont="1"/>
    <xf numFmtId="0" fontId="1" fillId="0" borderId="0" xfId="0" applyFont="1" applyAlignment="1">
      <alignment vertical="center"/>
    </xf>
    <xf numFmtId="0" fontId="1" fillId="0" borderId="0" xfId="0" applyFont="1" applyAlignment="1">
      <alignment horizontal="left" vertical="center" indent="15"/>
    </xf>
    <xf numFmtId="0" fontId="1" fillId="0" borderId="15" xfId="0" applyFont="1" applyBorder="1" applyAlignment="1">
      <alignment vertical="center"/>
    </xf>
    <xf numFmtId="0" fontId="28" fillId="7" borderId="15" xfId="0" applyFont="1" applyFill="1" applyBorder="1" applyAlignment="1">
      <alignment vertical="center"/>
    </xf>
    <xf numFmtId="0" fontId="28" fillId="7" borderId="21" xfId="0" applyFont="1" applyFill="1" applyBorder="1" applyAlignment="1">
      <alignment vertical="center"/>
    </xf>
    <xf numFmtId="0" fontId="28" fillId="7" borderId="20" xfId="0" applyFont="1" applyFill="1" applyBorder="1" applyAlignment="1">
      <alignment vertical="center"/>
    </xf>
    <xf numFmtId="0" fontId="1" fillId="4" borderId="23" xfId="0" applyFont="1" applyFill="1" applyBorder="1" applyAlignment="1">
      <alignment horizontal="left" vertical="top" wrapText="1"/>
    </xf>
    <xf numFmtId="42" fontId="12" fillId="0" borderId="19" xfId="0" applyNumberFormat="1" applyFont="1" applyBorder="1" applyAlignment="1">
      <alignment horizontal="right"/>
    </xf>
    <xf numFmtId="42" fontId="12" fillId="7" borderId="16" xfId="0" applyNumberFormat="1" applyFont="1" applyFill="1" applyBorder="1" applyAlignment="1">
      <alignment horizontal="right"/>
    </xf>
    <xf numFmtId="0" fontId="3" fillId="0" borderId="0" xfId="0" applyFont="1" applyAlignment="1">
      <alignment horizontal="left" vertical="center"/>
    </xf>
    <xf numFmtId="0" fontId="3" fillId="0" borderId="0" xfId="0" applyFont="1" applyFill="1" applyAlignment="1">
      <alignment horizontal="center"/>
    </xf>
    <xf numFmtId="0" fontId="3" fillId="0" borderId="0" xfId="0" applyFont="1" applyAlignment="1">
      <alignment horizontal="left" wrapText="1"/>
    </xf>
    <xf numFmtId="0" fontId="3" fillId="11" borderId="27" xfId="0" applyFont="1" applyFill="1" applyBorder="1" applyAlignment="1">
      <alignment horizontal="center"/>
    </xf>
    <xf numFmtId="5" fontId="27" fillId="9" borderId="15" xfId="0" applyNumberFormat="1" applyFont="1" applyFill="1" applyBorder="1" applyAlignment="1">
      <alignment horizontal="right"/>
    </xf>
    <xf numFmtId="168" fontId="27" fillId="9" borderId="15" xfId="1" applyNumberFormat="1" applyFont="1" applyFill="1" applyBorder="1" applyAlignment="1">
      <alignment horizontal="right"/>
    </xf>
    <xf numFmtId="0" fontId="26" fillId="8" borderId="18" xfId="0" applyFont="1" applyFill="1" applyBorder="1" applyAlignment="1">
      <alignment horizontal="left"/>
    </xf>
    <xf numFmtId="0" fontId="26" fillId="8" borderId="22" xfId="0" applyFont="1" applyFill="1" applyBorder="1" applyAlignment="1">
      <alignment horizontal="left"/>
    </xf>
    <xf numFmtId="0" fontId="26" fillId="8" borderId="19" xfId="0" applyFont="1" applyFill="1" applyBorder="1" applyAlignment="1">
      <alignment horizontal="left"/>
    </xf>
    <xf numFmtId="0" fontId="26" fillId="8" borderId="18" xfId="0" applyFont="1" applyFill="1" applyBorder="1" applyAlignment="1">
      <alignment horizontal="left"/>
    </xf>
    <xf numFmtId="0" fontId="26" fillId="8" borderId="22" xfId="0" applyFont="1" applyFill="1" applyBorder="1" applyAlignment="1">
      <alignment horizontal="left"/>
    </xf>
    <xf numFmtId="0" fontId="26" fillId="8" borderId="19" xfId="0" applyFont="1" applyFill="1" applyBorder="1" applyAlignment="1">
      <alignment horizontal="left"/>
    </xf>
    <xf numFmtId="0" fontId="4" fillId="0" borderId="0" xfId="0" applyFont="1" applyAlignment="1">
      <alignment horizontal="left" vertical="center"/>
    </xf>
    <xf numFmtId="0" fontId="34" fillId="0" borderId="0" xfId="0" quotePrefix="1" applyNumberFormat="1" applyFont="1" applyAlignment="1">
      <alignment horizontal="right" vertical="center" readingOrder="1"/>
    </xf>
    <xf numFmtId="0" fontId="3" fillId="0" borderId="0" xfId="2" applyFont="1"/>
    <xf numFmtId="17" fontId="34" fillId="0" borderId="0" xfId="2" quotePrefix="1" applyNumberFormat="1" applyFont="1" applyAlignment="1">
      <alignment horizontal="right" vertical="center" readingOrder="1"/>
    </xf>
    <xf numFmtId="0" fontId="15" fillId="0" borderId="0" xfId="2" applyFont="1"/>
    <xf numFmtId="0" fontId="1" fillId="0" borderId="0" xfId="2"/>
    <xf numFmtId="0" fontId="3" fillId="0" borderId="0" xfId="2" applyFont="1" applyAlignment="1">
      <alignment horizontal="center" vertical="center" wrapText="1"/>
    </xf>
    <xf numFmtId="0" fontId="6" fillId="8" borderId="0" xfId="2" applyFont="1" applyFill="1" applyAlignment="1">
      <alignment horizontal="left" vertical="top" wrapText="1"/>
    </xf>
    <xf numFmtId="0" fontId="8" fillId="0" borderId="0" xfId="2" applyFont="1" applyAlignment="1">
      <alignment horizontal="center"/>
    </xf>
    <xf numFmtId="0" fontId="23" fillId="0" borderId="0" xfId="2" applyFont="1"/>
    <xf numFmtId="0" fontId="33" fillId="8" borderId="0" xfId="2" applyFont="1" applyFill="1" applyAlignment="1">
      <alignment vertical="top" wrapText="1"/>
    </xf>
    <xf numFmtId="0" fontId="16" fillId="0" borderId="0" xfId="2" applyFont="1"/>
    <xf numFmtId="0" fontId="25" fillId="0" borderId="0" xfId="2" applyFont="1" applyAlignment="1">
      <alignment wrapText="1"/>
    </xf>
    <xf numFmtId="0" fontId="1" fillId="0" borderId="0" xfId="2" quotePrefix="1"/>
    <xf numFmtId="42" fontId="3" fillId="9" borderId="14" xfId="2" applyNumberFormat="1" applyFont="1" applyFill="1" applyBorder="1" applyAlignment="1">
      <alignment horizontal="right"/>
    </xf>
    <xf numFmtId="0" fontId="15" fillId="0" borderId="0" xfId="2" applyFont="1" applyAlignment="1">
      <alignment horizontal="center"/>
    </xf>
    <xf numFmtId="0" fontId="1" fillId="0" borderId="0" xfId="2" applyAlignment="1">
      <alignment horizontal="center"/>
    </xf>
    <xf numFmtId="10" fontId="3" fillId="9" borderId="26" xfId="2" applyNumberFormat="1" applyFont="1" applyFill="1" applyBorder="1" applyAlignment="1">
      <alignment horizontal="right"/>
    </xf>
    <xf numFmtId="0" fontId="3" fillId="0" borderId="0" xfId="2" applyFont="1" applyAlignment="1">
      <alignment horizontal="left"/>
    </xf>
    <xf numFmtId="0" fontId="29" fillId="0" borderId="0" xfId="2" applyFont="1" applyAlignment="1">
      <alignment horizontal="right" wrapText="1"/>
    </xf>
    <xf numFmtId="0" fontId="18" fillId="0" borderId="0" xfId="2" applyFont="1"/>
    <xf numFmtId="0" fontId="31" fillId="0" borderId="0" xfId="2" applyFont="1"/>
    <xf numFmtId="0" fontId="8" fillId="4" borderId="0" xfId="0" applyFont="1" applyFill="1" applyBorder="1" applyAlignment="1" applyProtection="1">
      <alignment horizontal="left"/>
    </xf>
    <xf numFmtId="0" fontId="3" fillId="4" borderId="0" xfId="0" applyFont="1" applyFill="1" applyAlignment="1" applyProtection="1"/>
    <xf numFmtId="0" fontId="6" fillId="4" borderId="0" xfId="0" applyFont="1" applyFill="1" applyBorder="1" applyAlignment="1" applyProtection="1">
      <alignment horizontal="left"/>
    </xf>
    <xf numFmtId="0" fontId="0" fillId="4" borderId="0" xfId="0" applyFill="1" applyBorder="1" applyAlignment="1" applyProtection="1"/>
    <xf numFmtId="0" fontId="0" fillId="4" borderId="0" xfId="0" applyFill="1" applyAlignment="1" applyProtection="1"/>
    <xf numFmtId="42" fontId="12" fillId="10" borderId="19" xfId="0" applyNumberFormat="1" applyFont="1" applyFill="1" applyBorder="1" applyAlignment="1" applyProtection="1">
      <alignment horizontal="right"/>
      <protection locked="0"/>
    </xf>
    <xf numFmtId="42" fontId="12" fillId="10" borderId="17" xfId="0" applyNumberFormat="1" applyFont="1" applyFill="1" applyBorder="1" applyAlignment="1" applyProtection="1">
      <alignment horizontal="right"/>
      <protection locked="0"/>
    </xf>
    <xf numFmtId="0" fontId="28" fillId="7" borderId="0" xfId="0" applyFont="1" applyFill="1" applyBorder="1" applyAlignment="1">
      <alignment vertical="center"/>
    </xf>
    <xf numFmtId="42" fontId="12" fillId="0" borderId="0" xfId="0" applyNumberFormat="1" applyFont="1" applyFill="1" applyBorder="1" applyAlignment="1" applyProtection="1">
      <alignment horizontal="right"/>
      <protection locked="0"/>
    </xf>
    <xf numFmtId="0" fontId="3" fillId="0" borderId="28" xfId="0" applyFont="1" applyBorder="1" applyAlignment="1">
      <alignment horizontal="left" vertical="center"/>
    </xf>
    <xf numFmtId="0" fontId="1" fillId="0" borderId="0" xfId="0" applyFont="1" applyFill="1" applyAlignment="1" applyProtection="1">
      <alignment vertical="center"/>
      <protection locked="0"/>
    </xf>
    <xf numFmtId="0" fontId="15" fillId="0" borderId="0" xfId="0" applyFont="1" applyAlignment="1" applyProtection="1">
      <alignment horizontal="justify" vertical="center"/>
      <protection locked="0"/>
    </xf>
    <xf numFmtId="0" fontId="15" fillId="0" borderId="0" xfId="0" applyFont="1" applyProtection="1">
      <protection locked="0"/>
    </xf>
    <xf numFmtId="0" fontId="1" fillId="0" borderId="0" xfId="0" applyFont="1" applyAlignment="1" applyProtection="1">
      <alignment vertical="center"/>
      <protection locked="0"/>
    </xf>
    <xf numFmtId="0" fontId="27" fillId="10" borderId="4" xfId="0" applyFont="1" applyFill="1" applyBorder="1" applyAlignment="1" applyProtection="1">
      <alignment horizontal="center"/>
      <protection locked="0"/>
    </xf>
    <xf numFmtId="10" fontId="27" fillId="10" borderId="4" xfId="0" applyNumberFormat="1" applyFont="1" applyFill="1" applyBorder="1" applyAlignment="1" applyProtection="1">
      <alignment horizontal="center"/>
      <protection locked="0"/>
    </xf>
    <xf numFmtId="42" fontId="1" fillId="8" borderId="24" xfId="2" applyNumberFormat="1" applyFill="1" applyBorder="1" applyAlignment="1" applyProtection="1">
      <alignment horizontal="right"/>
      <protection locked="0"/>
    </xf>
    <xf numFmtId="42" fontId="1" fillId="8" borderId="25" xfId="2" applyNumberFormat="1" applyFill="1" applyBorder="1" applyAlignment="1" applyProtection="1">
      <alignment horizontal="right"/>
      <protection locked="0"/>
    </xf>
    <xf numFmtId="42" fontId="1" fillId="8" borderId="0" xfId="2" applyNumberFormat="1" applyFill="1" applyAlignment="1" applyProtection="1">
      <alignment horizontal="right"/>
      <protection locked="0"/>
    </xf>
    <xf numFmtId="0" fontId="30" fillId="0" borderId="0" xfId="2" applyFont="1" applyProtection="1">
      <protection locked="0"/>
    </xf>
    <xf numFmtId="169" fontId="1" fillId="0" borderId="0" xfId="2" applyNumberFormat="1" applyFont="1" applyAlignment="1" applyProtection="1">
      <alignment horizontal="left"/>
      <protection locked="0"/>
    </xf>
    <xf numFmtId="5" fontId="30" fillId="8" borderId="15" xfId="0" applyNumberFormat="1" applyFont="1" applyFill="1" applyBorder="1" applyAlignment="1" applyProtection="1">
      <alignment horizontal="right"/>
      <protection locked="0"/>
    </xf>
    <xf numFmtId="5" fontId="30" fillId="8" borderId="20" xfId="0" applyNumberFormat="1" applyFont="1" applyFill="1" applyBorder="1" applyAlignment="1" applyProtection="1">
      <alignment horizontal="right"/>
      <protection locked="0"/>
    </xf>
    <xf numFmtId="0" fontId="1" fillId="0" borderId="0" xfId="0" applyFont="1" applyProtection="1">
      <protection locked="0"/>
    </xf>
    <xf numFmtId="0" fontId="6" fillId="2" borderId="0" xfId="0" applyFont="1" applyFill="1" applyBorder="1" applyAlignment="1" applyProtection="1"/>
    <xf numFmtId="0" fontId="6" fillId="0" borderId="0" xfId="0" applyFont="1" applyBorder="1" applyAlignment="1"/>
    <xf numFmtId="0" fontId="6" fillId="2" borderId="6" xfId="0" applyFont="1" applyFill="1" applyBorder="1" applyAlignment="1" applyProtection="1">
      <alignment horizontal="left"/>
    </xf>
    <xf numFmtId="0" fontId="6" fillId="0" borderId="7" xfId="0" applyFont="1" applyBorder="1" applyAlignment="1">
      <alignment horizontal="left"/>
    </xf>
    <xf numFmtId="0" fontId="6" fillId="0" borderId="8" xfId="0" applyFont="1" applyBorder="1" applyAlignment="1">
      <alignment horizontal="left"/>
    </xf>
    <xf numFmtId="0" fontId="6" fillId="2" borderId="6" xfId="0" applyNumberFormat="1" applyFont="1" applyFill="1" applyBorder="1" applyAlignment="1" applyProtection="1">
      <alignment horizontal="left"/>
    </xf>
    <xf numFmtId="0" fontId="6" fillId="0" borderId="7" xfId="0" applyNumberFormat="1" applyFont="1" applyBorder="1" applyAlignment="1">
      <alignment horizontal="left"/>
    </xf>
    <xf numFmtId="0" fontId="6" fillId="0" borderId="8" xfId="0" applyNumberFormat="1" applyFont="1" applyBorder="1" applyAlignment="1">
      <alignment horizontal="left"/>
    </xf>
    <xf numFmtId="0" fontId="6" fillId="2" borderId="9" xfId="0" applyFont="1" applyFill="1" applyBorder="1" applyAlignment="1" applyProtection="1">
      <alignment horizontal="left"/>
    </xf>
    <xf numFmtId="0" fontId="6" fillId="0" borderId="10" xfId="0" applyFont="1" applyBorder="1" applyAlignment="1">
      <alignment horizontal="left"/>
    </xf>
    <xf numFmtId="0" fontId="6" fillId="0" borderId="11" xfId="0" applyFont="1" applyBorder="1" applyAlignment="1">
      <alignment horizontal="left"/>
    </xf>
    <xf numFmtId="0" fontId="6" fillId="2" borderId="12" xfId="0" applyFont="1" applyFill="1" applyBorder="1" applyAlignment="1" applyProtection="1">
      <alignment horizontal="left" vertical="top"/>
    </xf>
    <xf numFmtId="0" fontId="6" fillId="0" borderId="4" xfId="0" applyFont="1" applyBorder="1" applyAlignment="1">
      <alignment horizontal="left" vertical="top"/>
    </xf>
    <xf numFmtId="0" fontId="6" fillId="0" borderId="3" xfId="0" applyFont="1" applyBorder="1" applyAlignment="1">
      <alignment horizontal="left" vertical="top"/>
    </xf>
    <xf numFmtId="0" fontId="6" fillId="2" borderId="0" xfId="0" applyNumberFormat="1" applyFont="1" applyFill="1" applyBorder="1" applyAlignment="1">
      <alignment horizontal="left"/>
    </xf>
    <xf numFmtId="0" fontId="6" fillId="2" borderId="0" xfId="0" applyFont="1" applyFill="1" applyBorder="1" applyAlignment="1" applyProtection="1">
      <alignment horizontal="right"/>
    </xf>
    <xf numFmtId="3" fontId="6" fillId="0" borderId="0" xfId="0" applyNumberFormat="1" applyFont="1" applyBorder="1" applyAlignment="1">
      <alignment horizontal="right"/>
    </xf>
    <xf numFmtId="166" fontId="6" fillId="3" borderId="4" xfId="0" applyNumberFormat="1" applyFont="1" applyFill="1" applyBorder="1" applyAlignment="1" applyProtection="1">
      <alignment horizontal="left" indent="1"/>
      <protection locked="0"/>
    </xf>
    <xf numFmtId="1" fontId="6" fillId="3" borderId="4" xfId="0" applyNumberFormat="1" applyFont="1" applyFill="1" applyBorder="1" applyAlignment="1" applyProtection="1">
      <alignment horizontal="left" indent="1"/>
      <protection locked="0"/>
    </xf>
    <xf numFmtId="0" fontId="6" fillId="2" borderId="0" xfId="0" applyNumberFormat="1" applyFont="1" applyFill="1" applyBorder="1" applyAlignment="1" applyProtection="1"/>
    <xf numFmtId="0" fontId="6" fillId="0" borderId="0" xfId="0" applyNumberFormat="1" applyFont="1" applyBorder="1" applyAlignment="1"/>
    <xf numFmtId="0" fontId="6" fillId="2" borderId="0" xfId="0" applyFont="1" applyFill="1" applyBorder="1" applyAlignment="1"/>
    <xf numFmtId="0" fontId="6" fillId="2" borderId="0" xfId="0" applyNumberFormat="1" applyFont="1" applyFill="1" applyBorder="1" applyAlignment="1">
      <alignment horizontal="right"/>
    </xf>
    <xf numFmtId="0" fontId="6" fillId="0" borderId="0" xfId="0" applyNumberFormat="1" applyFont="1" applyBorder="1" applyAlignment="1">
      <alignment horizontal="right"/>
    </xf>
    <xf numFmtId="0" fontId="4" fillId="2" borderId="0" xfId="0" applyFont="1" applyFill="1" applyBorder="1" applyAlignment="1">
      <alignment horizontal="center"/>
    </xf>
    <xf numFmtId="0" fontId="4" fillId="2" borderId="0" xfId="0" applyNumberFormat="1" applyFont="1" applyFill="1" applyBorder="1" applyAlignment="1">
      <alignment horizontal="center"/>
    </xf>
    <xf numFmtId="0" fontId="4" fillId="0" borderId="0" xfId="0" applyNumberFormat="1" applyFont="1" applyBorder="1" applyAlignment="1">
      <alignment horizontal="center"/>
    </xf>
    <xf numFmtId="0" fontId="1" fillId="2" borderId="0" xfId="0" applyNumberFormat="1" applyFont="1" applyFill="1" applyBorder="1" applyAlignment="1"/>
    <xf numFmtId="0" fontId="1" fillId="0" borderId="0" xfId="0" applyNumberFormat="1" applyFont="1" applyBorder="1" applyAlignment="1"/>
    <xf numFmtId="0" fontId="6" fillId="3" borderId="4" xfId="0" applyFont="1" applyFill="1" applyBorder="1" applyAlignment="1" applyProtection="1">
      <alignment horizontal="left" indent="1"/>
      <protection locked="0"/>
    </xf>
    <xf numFmtId="0" fontId="8" fillId="2" borderId="6" xfId="0" applyFont="1" applyFill="1" applyBorder="1" applyAlignment="1" applyProtection="1"/>
    <xf numFmtId="0" fontId="8" fillId="0" borderId="7" xfId="0" applyFont="1" applyBorder="1" applyAlignment="1"/>
    <xf numFmtId="0" fontId="8" fillId="0" borderId="8" xfId="0" applyFont="1" applyBorder="1" applyAlignment="1"/>
    <xf numFmtId="0" fontId="8" fillId="2" borderId="6" xfId="0" applyFont="1" applyFill="1" applyBorder="1" applyAlignment="1" applyProtection="1">
      <alignment horizontal="left"/>
    </xf>
    <xf numFmtId="0" fontId="8" fillId="0" borderId="7" xfId="0" applyFont="1" applyBorder="1" applyAlignment="1">
      <alignment horizontal="left"/>
    </xf>
    <xf numFmtId="0" fontId="8" fillId="0" borderId="8" xfId="0" applyFont="1" applyBorder="1" applyAlignment="1">
      <alignment horizontal="left"/>
    </xf>
    <xf numFmtId="0" fontId="6" fillId="4" borderId="0" xfId="0" applyNumberFormat="1" applyFont="1" applyFill="1" applyBorder="1" applyAlignment="1"/>
    <xf numFmtId="0" fontId="6" fillId="2" borderId="0" xfId="0" applyNumberFormat="1" applyFont="1" applyFill="1" applyBorder="1" applyAlignment="1"/>
    <xf numFmtId="0" fontId="6" fillId="2" borderId="4" xfId="0" applyFont="1" applyFill="1" applyBorder="1" applyAlignment="1">
      <alignment horizontal="left"/>
    </xf>
    <xf numFmtId="0" fontId="6" fillId="4" borderId="0" xfId="0" applyFont="1" applyFill="1" applyBorder="1" applyAlignment="1">
      <alignment horizontal="left" wrapText="1"/>
    </xf>
    <xf numFmtId="0" fontId="9" fillId="4" borderId="0" xfId="0" applyFont="1" applyFill="1" applyBorder="1" applyAlignment="1">
      <alignment horizontal="left" wrapText="1"/>
    </xf>
    <xf numFmtId="0" fontId="8" fillId="2" borderId="0" xfId="0" applyFont="1" applyFill="1" applyBorder="1" applyAlignment="1" applyProtection="1">
      <alignment horizontal="left"/>
    </xf>
    <xf numFmtId="0" fontId="3" fillId="0" borderId="0" xfId="0" applyFont="1" applyAlignment="1" applyProtection="1"/>
    <xf numFmtId="0" fontId="7" fillId="2" borderId="0" xfId="0" applyFont="1" applyFill="1" applyBorder="1" applyAlignment="1" applyProtection="1"/>
    <xf numFmtId="0" fontId="8" fillId="2" borderId="6" xfId="0" applyFont="1" applyFill="1" applyBorder="1" applyAlignment="1">
      <alignment horizontal="left"/>
    </xf>
    <xf numFmtId="0" fontId="8" fillId="2" borderId="7" xfId="0" applyFont="1" applyFill="1" applyBorder="1" applyAlignment="1">
      <alignment horizontal="left"/>
    </xf>
    <xf numFmtId="0" fontId="6" fillId="2" borderId="6" xfId="0" applyFont="1" applyFill="1" applyBorder="1" applyAlignment="1">
      <alignment horizontal="left"/>
    </xf>
    <xf numFmtId="0" fontId="7" fillId="2" borderId="9" xfId="0" applyFont="1" applyFill="1" applyBorder="1" applyAlignment="1">
      <alignment horizontal="left"/>
    </xf>
    <xf numFmtId="0" fontId="7" fillId="2" borderId="10" xfId="0" applyFont="1" applyFill="1" applyBorder="1" applyAlignment="1">
      <alignment horizontal="left"/>
    </xf>
    <xf numFmtId="0" fontId="7" fillId="2" borderId="11" xfId="0" applyFont="1" applyFill="1" applyBorder="1" applyAlignment="1">
      <alignment horizontal="left"/>
    </xf>
    <xf numFmtId="0" fontId="8" fillId="2" borderId="8" xfId="0" applyFont="1" applyFill="1" applyBorder="1" applyAlignment="1">
      <alignment horizontal="left"/>
    </xf>
    <xf numFmtId="0" fontId="7" fillId="2" borderId="7" xfId="0" applyFont="1" applyFill="1" applyBorder="1" applyAlignment="1">
      <alignment horizontal="left"/>
    </xf>
    <xf numFmtId="0" fontId="7" fillId="2" borderId="8" xfId="0" applyFont="1" applyFill="1" applyBorder="1" applyAlignment="1">
      <alignment horizontal="left"/>
    </xf>
    <xf numFmtId="0" fontId="6" fillId="2" borderId="10" xfId="0" applyFont="1" applyFill="1" applyBorder="1" applyAlignment="1" applyProtection="1">
      <alignment horizontal="left"/>
    </xf>
    <xf numFmtId="0" fontId="0" fillId="0" borderId="10" xfId="0" applyBorder="1" applyAlignment="1" applyProtection="1"/>
    <xf numFmtId="0" fontId="6" fillId="4" borderId="0" xfId="0" applyFont="1" applyFill="1" applyBorder="1" applyAlignment="1" applyProtection="1">
      <alignment horizontal="left"/>
    </xf>
    <xf numFmtId="0" fontId="0" fillId="4" borderId="0" xfId="0" applyFill="1" applyAlignment="1" applyProtection="1"/>
    <xf numFmtId="0" fontId="5" fillId="4" borderId="0" xfId="0" applyNumberFormat="1" applyFont="1" applyFill="1" applyBorder="1" applyAlignment="1"/>
    <xf numFmtId="0" fontId="6" fillId="2" borderId="4" xfId="0" applyFont="1" applyFill="1" applyBorder="1" applyAlignment="1" applyProtection="1">
      <alignment horizontal="left" indent="1"/>
    </xf>
    <xf numFmtId="166" fontId="7" fillId="3" borderId="4" xfId="0" applyNumberFormat="1" applyFont="1" applyFill="1" applyBorder="1" applyAlignment="1" applyProtection="1">
      <alignment horizontal="left" indent="1"/>
      <protection locked="0"/>
    </xf>
    <xf numFmtId="0" fontId="7" fillId="3" borderId="4" xfId="0" applyNumberFormat="1" applyFont="1" applyFill="1" applyBorder="1" applyAlignment="1" applyProtection="1">
      <alignment horizontal="left" indent="1"/>
      <protection locked="0"/>
    </xf>
    <xf numFmtId="0" fontId="1" fillId="3" borderId="4" xfId="0" applyFont="1" applyFill="1" applyBorder="1" applyAlignment="1" applyProtection="1">
      <alignment horizontal="left" indent="1"/>
      <protection locked="0"/>
    </xf>
    <xf numFmtId="0" fontId="7" fillId="2" borderId="0" xfId="0" applyNumberFormat="1" applyFont="1" applyFill="1" applyBorder="1" applyAlignment="1" applyProtection="1">
      <alignment horizontal="left"/>
    </xf>
    <xf numFmtId="0" fontId="7" fillId="0" borderId="0" xfId="0" applyNumberFormat="1" applyFont="1" applyBorder="1" applyAlignment="1"/>
    <xf numFmtId="0" fontId="6" fillId="2" borderId="7" xfId="0" applyFont="1" applyFill="1" applyBorder="1" applyAlignment="1">
      <alignment horizontal="left"/>
    </xf>
    <xf numFmtId="0" fontId="6" fillId="2" borderId="8" xfId="0" applyFont="1" applyFill="1" applyBorder="1" applyAlignment="1">
      <alignment horizontal="left"/>
    </xf>
    <xf numFmtId="0" fontId="7" fillId="2" borderId="0" xfId="0" applyNumberFormat="1" applyFont="1" applyFill="1" applyBorder="1" applyAlignment="1">
      <alignment horizontal="left"/>
    </xf>
    <xf numFmtId="0" fontId="6" fillId="2" borderId="0" xfId="0" applyFont="1" applyFill="1" applyBorder="1" applyAlignment="1">
      <alignment horizontal="right"/>
    </xf>
    <xf numFmtId="0" fontId="6" fillId="3" borderId="4" xfId="0" applyFont="1" applyFill="1" applyBorder="1" applyAlignment="1" applyProtection="1">
      <alignment horizontal="left" indent="1"/>
    </xf>
    <xf numFmtId="0" fontId="7" fillId="2" borderId="6" xfId="0" applyFont="1" applyFill="1" applyBorder="1" applyAlignment="1">
      <alignment horizontal="left"/>
    </xf>
    <xf numFmtId="0" fontId="7" fillId="2" borderId="0" xfId="0" applyNumberFormat="1" applyFont="1" applyFill="1" applyBorder="1" applyAlignment="1"/>
    <xf numFmtId="166" fontId="6" fillId="3" borderId="4" xfId="0" applyNumberFormat="1" applyFont="1" applyFill="1" applyBorder="1" applyAlignment="1" applyProtection="1">
      <alignment horizontal="left" indent="1"/>
    </xf>
    <xf numFmtId="0" fontId="0" fillId="0" borderId="4" xfId="0" applyBorder="1" applyAlignment="1" applyProtection="1">
      <alignment horizontal="left" indent="1"/>
    </xf>
    <xf numFmtId="0" fontId="8" fillId="4" borderId="0" xfId="0" applyFont="1" applyFill="1" applyBorder="1" applyAlignment="1" applyProtection="1">
      <alignment horizontal="right"/>
    </xf>
    <xf numFmtId="0" fontId="0" fillId="0" borderId="0" xfId="0" applyAlignment="1" applyProtection="1"/>
    <xf numFmtId="0" fontId="6" fillId="4" borderId="0" xfId="0" applyFont="1" applyFill="1" applyBorder="1" applyAlignment="1" applyProtection="1">
      <alignment horizontal="right"/>
    </xf>
    <xf numFmtId="0" fontId="6" fillId="4" borderId="4" xfId="0" applyNumberFormat="1" applyFont="1" applyFill="1" applyBorder="1" applyAlignment="1" applyProtection="1">
      <alignment horizontal="right"/>
    </xf>
    <xf numFmtId="0" fontId="0" fillId="0" borderId="4" xfId="0" applyBorder="1" applyAlignment="1" applyProtection="1">
      <alignment horizontal="right"/>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top" wrapText="1"/>
      <protection locked="0"/>
    </xf>
    <xf numFmtId="0" fontId="30" fillId="0" borderId="0" xfId="2" applyFont="1" applyProtection="1">
      <protection locked="0"/>
    </xf>
    <xf numFmtId="0" fontId="26" fillId="8" borderId="18" xfId="0" applyFont="1" applyFill="1" applyBorder="1" applyAlignment="1">
      <alignment horizontal="left"/>
    </xf>
    <xf numFmtId="0" fontId="26" fillId="8" borderId="22" xfId="0" applyFont="1" applyFill="1" applyBorder="1" applyAlignment="1">
      <alignment horizontal="left"/>
    </xf>
    <xf numFmtId="0" fontId="26" fillId="8" borderId="19" xfId="0" applyFont="1" applyFill="1" applyBorder="1" applyAlignment="1">
      <alignment horizontal="left"/>
    </xf>
    <xf numFmtId="0" fontId="1" fillId="0" borderId="0" xfId="0" applyFont="1" applyAlignment="1" applyProtection="1">
      <alignment vertical="center"/>
      <protection locked="0"/>
    </xf>
    <xf numFmtId="0" fontId="27" fillId="0" borderId="0" xfId="0" applyFont="1" applyAlignment="1">
      <alignment horizontal="left" vertical="center"/>
    </xf>
    <xf numFmtId="0" fontId="1" fillId="9" borderId="18" xfId="0" applyFont="1" applyFill="1" applyBorder="1" applyAlignment="1">
      <alignment horizontal="left"/>
    </xf>
    <xf numFmtId="0" fontId="1" fillId="9" borderId="22" xfId="0" applyFont="1" applyFill="1" applyBorder="1" applyAlignment="1">
      <alignment horizontal="left"/>
    </xf>
    <xf numFmtId="0" fontId="1" fillId="9" borderId="19" xfId="0" applyFont="1" applyFill="1" applyBorder="1" applyAlignment="1">
      <alignment horizontal="left"/>
    </xf>
    <xf numFmtId="0" fontId="28" fillId="8" borderId="18" xfId="0" applyFont="1" applyFill="1" applyBorder="1" applyAlignment="1">
      <alignment horizontal="left"/>
    </xf>
    <xf numFmtId="0" fontId="28" fillId="8" borderId="22" xfId="0" applyFont="1" applyFill="1" applyBorder="1" applyAlignment="1">
      <alignment horizontal="left"/>
    </xf>
    <xf numFmtId="0" fontId="28" fillId="8" borderId="19" xfId="0" applyFont="1" applyFill="1" applyBorder="1" applyAlignment="1">
      <alignment horizontal="left"/>
    </xf>
    <xf numFmtId="0" fontId="26" fillId="9" borderId="18" xfId="0" applyFont="1" applyFill="1" applyBorder="1" applyAlignment="1">
      <alignment horizontal="right"/>
    </xf>
    <xf numFmtId="0" fontId="26" fillId="9" borderId="22" xfId="0" applyFont="1" applyFill="1" applyBorder="1" applyAlignment="1">
      <alignment horizontal="right"/>
    </xf>
    <xf numFmtId="0" fontId="26" fillId="9" borderId="19" xfId="0" applyFont="1" applyFill="1" applyBorder="1" applyAlignment="1">
      <alignment horizontal="right"/>
    </xf>
    <xf numFmtId="0" fontId="30" fillId="0" borderId="0" xfId="0" applyFont="1" applyAlignment="1" applyProtection="1">
      <alignment horizontal="left"/>
      <protection locked="0"/>
    </xf>
    <xf numFmtId="0" fontId="26" fillId="8" borderId="18" xfId="0" applyFont="1" applyFill="1" applyBorder="1" applyAlignment="1">
      <alignment horizontal="left" readingOrder="1"/>
    </xf>
    <xf numFmtId="0" fontId="26" fillId="8" borderId="22" xfId="0" applyFont="1" applyFill="1" applyBorder="1" applyAlignment="1">
      <alignment horizontal="left" readingOrder="1"/>
    </xf>
    <xf numFmtId="0" fontId="26" fillId="8" borderId="19" xfId="0" applyFont="1" applyFill="1" applyBorder="1" applyAlignment="1">
      <alignment horizontal="left" readingOrder="1"/>
    </xf>
    <xf numFmtId="0" fontId="27" fillId="9" borderId="18" xfId="0" applyFont="1" applyFill="1" applyBorder="1" applyAlignment="1">
      <alignment horizontal="left" vertical="center"/>
    </xf>
    <xf numFmtId="0" fontId="27" fillId="9" borderId="22" xfId="0" applyFont="1" applyFill="1" applyBorder="1" applyAlignment="1">
      <alignment horizontal="left" vertical="center"/>
    </xf>
    <xf numFmtId="0" fontId="27" fillId="9" borderId="19" xfId="0" applyFont="1" applyFill="1" applyBorder="1" applyAlignment="1">
      <alignment horizontal="left" vertical="center"/>
    </xf>
    <xf numFmtId="0" fontId="28" fillId="8" borderId="18" xfId="0" applyFont="1" applyFill="1" applyBorder="1" applyAlignment="1">
      <alignment horizontal="left" readingOrder="1"/>
    </xf>
    <xf numFmtId="0" fontId="28" fillId="8" borderId="22" xfId="0" applyFont="1" applyFill="1" applyBorder="1" applyAlignment="1">
      <alignment horizontal="left" readingOrder="1"/>
    </xf>
    <xf numFmtId="0" fontId="28" fillId="8" borderId="19" xfId="0" applyFont="1" applyFill="1" applyBorder="1" applyAlignment="1">
      <alignment horizontal="left" readingOrder="1"/>
    </xf>
  </cellXfs>
  <cellStyles count="3">
    <cellStyle name="Normal" xfId="0" builtinId="0"/>
    <cellStyle name="Normal 2" xfId="2" xr:uid="{8D9CDA3D-4A14-412C-B769-4CA9EDC529F7}"/>
    <cellStyle name="Percent" xfId="1" builtinId="5"/>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1" defaultTableStyle="TableStyleMedium9" defaultPivotStyle="PivotStyleLight16">
    <tableStyle name="Invisible" pivot="0" table="0" count="0" xr9:uid="{809718C7-3D7B-481C-A7EE-82F879C949D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F9F9F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2E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5</xdr:col>
      <xdr:colOff>790575</xdr:colOff>
      <xdr:row>0</xdr:row>
      <xdr:rowOff>619125</xdr:rowOff>
    </xdr:to>
    <xdr:pic>
      <xdr:nvPicPr>
        <xdr:cNvPr id="9" name="Picture 21">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a:off x="167640" y="38100"/>
          <a:ext cx="203263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295275</xdr:colOff>
      <xdr:row>0</xdr:row>
      <xdr:rowOff>0</xdr:rowOff>
    </xdr:from>
    <xdr:to>
      <xdr:col>10</xdr:col>
      <xdr:colOff>85725</xdr:colOff>
      <xdr:row>3</xdr:row>
      <xdr:rowOff>19050</xdr:rowOff>
    </xdr:to>
    <xdr:grpSp>
      <xdr:nvGrpSpPr>
        <xdr:cNvPr id="13" name="Group 18">
          <a:extLst>
            <a:ext uri="{FF2B5EF4-FFF2-40B4-BE49-F238E27FC236}">
              <a16:creationId xmlns:a16="http://schemas.microsoft.com/office/drawing/2014/main" id="{00000000-0008-0000-0000-00000D000000}"/>
            </a:ext>
          </a:extLst>
        </xdr:cNvPr>
        <xdr:cNvGrpSpPr>
          <a:grpSpLocks/>
        </xdr:cNvGrpSpPr>
      </xdr:nvGrpSpPr>
      <xdr:grpSpPr bwMode="auto">
        <a:xfrm>
          <a:off x="4657725" y="0"/>
          <a:ext cx="2000250" cy="800100"/>
          <a:chOff x="4888856" y="0"/>
          <a:chExt cx="1995342" cy="795338"/>
        </a:xfrm>
      </xdr:grpSpPr>
      <xdr:sp macro="" textlink="">
        <xdr:nvSpPr>
          <xdr:cNvPr id="14" name="Text Box 6">
            <a:extLst>
              <a:ext uri="{FF2B5EF4-FFF2-40B4-BE49-F238E27FC236}">
                <a16:creationId xmlns:a16="http://schemas.microsoft.com/office/drawing/2014/main" id="{00000000-0008-0000-0000-00000E000000}"/>
              </a:ext>
            </a:extLst>
          </xdr:cNvPr>
          <xdr:cNvSpPr txBox="1">
            <a:spLocks noChangeArrowheads="1"/>
          </xdr:cNvSpPr>
        </xdr:nvSpPr>
        <xdr:spPr bwMode="auto">
          <a:xfrm>
            <a:off x="6048055" y="0"/>
            <a:ext cx="836143" cy="227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r" rtl="0">
              <a:defRPr sz="1000"/>
            </a:pPr>
            <a:r>
              <a:rPr lang="en-US" sz="900" b="0" i="0" u="none" strike="noStrike" baseline="0">
                <a:solidFill>
                  <a:srgbClr val="808080"/>
                </a:solidFill>
                <a:latin typeface="AvantGarde Bk BT"/>
              </a:rPr>
              <a:t>11/2023</a:t>
            </a:r>
          </a:p>
        </xdr:txBody>
      </xdr:sp>
      <xdr:sp macro="" textlink="">
        <xdr:nvSpPr>
          <xdr:cNvPr id="15" name="Text Box 3">
            <a:extLst>
              <a:ext uri="{FF2B5EF4-FFF2-40B4-BE49-F238E27FC236}">
                <a16:creationId xmlns:a16="http://schemas.microsoft.com/office/drawing/2014/main" id="{00000000-0008-0000-0000-00000F000000}"/>
              </a:ext>
            </a:extLst>
          </xdr:cNvPr>
          <xdr:cNvSpPr txBox="1">
            <a:spLocks noChangeArrowheads="1"/>
          </xdr:cNvSpPr>
        </xdr:nvSpPr>
        <xdr:spPr bwMode="auto">
          <a:xfrm>
            <a:off x="4888856" y="653313"/>
            <a:ext cx="1197205" cy="142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 tIns="9144" rIns="0" bIns="0" anchor="t" upright="1"/>
          <a:lstStyle/>
          <a:p>
            <a:pPr algn="ctr" rtl="0">
              <a:defRPr sz="1000"/>
            </a:pPr>
            <a:r>
              <a:rPr lang="en-US" sz="950" b="1" i="0" u="none" strike="noStrike" baseline="0">
                <a:solidFill>
                  <a:srgbClr val="000000"/>
                </a:solidFill>
                <a:latin typeface="AvantGarde Bk BT"/>
              </a:rPr>
              <a:t>ID:</a:t>
            </a:r>
            <a:r>
              <a:rPr lang="en-US" sz="950" b="0" i="0" u="none" strike="noStrike" baseline="0">
                <a:solidFill>
                  <a:srgbClr val="000000"/>
                </a:solidFill>
                <a:latin typeface="AvantGarde Bk BT"/>
              </a:rPr>
              <a:t> HLB-009 PC</a:t>
            </a:r>
            <a:endParaRPr lang="en-US" sz="10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vantGarde Md BT"/>
              </a:rPr>
              <a:t>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5</xdr:col>
      <xdr:colOff>752475</xdr:colOff>
      <xdr:row>0</xdr:row>
      <xdr:rowOff>619125</xdr:rowOff>
    </xdr:to>
    <xdr:pic>
      <xdr:nvPicPr>
        <xdr:cNvPr id="6" name="Picture 2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a:off x="0" y="38100"/>
          <a:ext cx="20002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542925</xdr:colOff>
      <xdr:row>0</xdr:row>
      <xdr:rowOff>0</xdr:rowOff>
    </xdr:from>
    <xdr:to>
      <xdr:col>9</xdr:col>
      <xdr:colOff>1123950</xdr:colOff>
      <xdr:row>3</xdr:row>
      <xdr:rowOff>19050</xdr:rowOff>
    </xdr:to>
    <xdr:grpSp>
      <xdr:nvGrpSpPr>
        <xdr:cNvPr id="13" name="Group 18">
          <a:extLst>
            <a:ext uri="{FF2B5EF4-FFF2-40B4-BE49-F238E27FC236}">
              <a16:creationId xmlns:a16="http://schemas.microsoft.com/office/drawing/2014/main" id="{00000000-0008-0000-0100-00000D000000}"/>
            </a:ext>
          </a:extLst>
        </xdr:cNvPr>
        <xdr:cNvGrpSpPr>
          <a:grpSpLocks/>
        </xdr:cNvGrpSpPr>
      </xdr:nvGrpSpPr>
      <xdr:grpSpPr bwMode="auto">
        <a:xfrm>
          <a:off x="4591050" y="0"/>
          <a:ext cx="2000250" cy="800100"/>
          <a:chOff x="4888856" y="0"/>
          <a:chExt cx="1995342" cy="795338"/>
        </a:xfrm>
      </xdr:grpSpPr>
      <xdr:sp macro="" textlink="">
        <xdr:nvSpPr>
          <xdr:cNvPr id="14" name="Text Box 6">
            <a:extLst>
              <a:ext uri="{FF2B5EF4-FFF2-40B4-BE49-F238E27FC236}">
                <a16:creationId xmlns:a16="http://schemas.microsoft.com/office/drawing/2014/main" id="{00000000-0008-0000-0100-00000E000000}"/>
              </a:ext>
            </a:extLst>
          </xdr:cNvPr>
          <xdr:cNvSpPr txBox="1">
            <a:spLocks noChangeArrowheads="1"/>
          </xdr:cNvSpPr>
        </xdr:nvSpPr>
        <xdr:spPr bwMode="auto">
          <a:xfrm>
            <a:off x="6048055" y="0"/>
            <a:ext cx="836143" cy="227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r" rtl="0">
              <a:defRPr sz="1000"/>
            </a:pPr>
            <a:r>
              <a:rPr lang="en-US" sz="900" b="0" i="0" u="none" strike="noStrike" baseline="0">
                <a:solidFill>
                  <a:srgbClr val="808080"/>
                </a:solidFill>
                <a:latin typeface="AvantGarde Bk BT"/>
              </a:rPr>
              <a:t>11/2023</a:t>
            </a:r>
          </a:p>
        </xdr:txBody>
      </xdr:sp>
      <xdr:sp macro="" textlink="">
        <xdr:nvSpPr>
          <xdr:cNvPr id="15" name="Text Box 3">
            <a:extLst>
              <a:ext uri="{FF2B5EF4-FFF2-40B4-BE49-F238E27FC236}">
                <a16:creationId xmlns:a16="http://schemas.microsoft.com/office/drawing/2014/main" id="{00000000-0008-0000-0100-00000F000000}"/>
              </a:ext>
            </a:extLst>
          </xdr:cNvPr>
          <xdr:cNvSpPr txBox="1">
            <a:spLocks noChangeArrowheads="1"/>
          </xdr:cNvSpPr>
        </xdr:nvSpPr>
        <xdr:spPr bwMode="auto">
          <a:xfrm>
            <a:off x="4888856" y="653313"/>
            <a:ext cx="1197205" cy="142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 tIns="9144" rIns="0" bIns="0" anchor="t" upright="1"/>
          <a:lstStyle/>
          <a:p>
            <a:pPr algn="ctr" rtl="0">
              <a:defRPr sz="1000"/>
            </a:pPr>
            <a:r>
              <a:rPr lang="en-US" sz="950" b="1" i="0" u="none" strike="noStrike" baseline="0">
                <a:solidFill>
                  <a:srgbClr val="000000"/>
                </a:solidFill>
                <a:latin typeface="AvantGarde Bk BT"/>
              </a:rPr>
              <a:t>ID:</a:t>
            </a:r>
            <a:r>
              <a:rPr lang="en-US" sz="950" b="0" i="0" u="none" strike="noStrike" baseline="0">
                <a:solidFill>
                  <a:srgbClr val="000000"/>
                </a:solidFill>
                <a:latin typeface="AvantGarde Bk BT"/>
              </a:rPr>
              <a:t> HLB-009 PC</a:t>
            </a:r>
            <a:endParaRPr lang="en-US" sz="10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vantGarde Md BT"/>
              </a:rPr>
              <a:t> </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xdr:colOff>
      <xdr:row>33</xdr:row>
      <xdr:rowOff>0</xdr:rowOff>
    </xdr:from>
    <xdr:to>
      <xdr:col>3</xdr:col>
      <xdr:colOff>5303521</xdr:colOff>
      <xdr:row>57</xdr:row>
      <xdr:rowOff>38099</xdr:rowOff>
    </xdr:to>
    <xdr:grpSp>
      <xdr:nvGrpSpPr>
        <xdr:cNvPr id="2" name="Group 1">
          <a:extLst>
            <a:ext uri="{FF2B5EF4-FFF2-40B4-BE49-F238E27FC236}">
              <a16:creationId xmlns:a16="http://schemas.microsoft.com/office/drawing/2014/main" id="{C2BF97EF-53E8-4778-AD70-F9946F2DF1F3}"/>
            </a:ext>
          </a:extLst>
        </xdr:cNvPr>
        <xdr:cNvGrpSpPr/>
      </xdr:nvGrpSpPr>
      <xdr:grpSpPr>
        <a:xfrm>
          <a:off x="521970" y="9906000"/>
          <a:ext cx="10248901" cy="3924299"/>
          <a:chOff x="533400" y="6583680"/>
          <a:chExt cx="9883141" cy="4061459"/>
        </a:xfrm>
      </xdr:grpSpPr>
      <xdr:grpSp>
        <xdr:nvGrpSpPr>
          <xdr:cNvPr id="3" name="Group 2">
            <a:extLst>
              <a:ext uri="{FF2B5EF4-FFF2-40B4-BE49-F238E27FC236}">
                <a16:creationId xmlns:a16="http://schemas.microsoft.com/office/drawing/2014/main" id="{37FF9592-8615-4DF9-8336-49AF2D88CB37}"/>
              </a:ext>
            </a:extLst>
          </xdr:cNvPr>
          <xdr:cNvGrpSpPr/>
        </xdr:nvGrpSpPr>
        <xdr:grpSpPr>
          <a:xfrm>
            <a:off x="533400" y="6583680"/>
            <a:ext cx="4579620" cy="2720340"/>
            <a:chOff x="533400" y="6598920"/>
            <a:chExt cx="4579620" cy="2720340"/>
          </a:xfrm>
        </xdr:grpSpPr>
        <xdr:pic>
          <xdr:nvPicPr>
            <xdr:cNvPr id="8" name="Picture 7">
              <a:extLst>
                <a:ext uri="{FF2B5EF4-FFF2-40B4-BE49-F238E27FC236}">
                  <a16:creationId xmlns:a16="http://schemas.microsoft.com/office/drawing/2014/main" id="{AFE9DBDA-786D-4E56-AF82-B93087210A7D}"/>
                </a:ext>
              </a:extLst>
            </xdr:cNvPr>
            <xdr:cNvPicPr>
              <a:picLocks noChangeAspect="1"/>
            </xdr:cNvPicPr>
          </xdr:nvPicPr>
          <xdr:blipFill rotWithShape="1">
            <a:blip xmlns:r="http://schemas.openxmlformats.org/officeDocument/2006/relationships" r:embed="rId1"/>
            <a:srcRect l="46571" t="12566" r="26148" b="25131"/>
            <a:stretch/>
          </xdr:blipFill>
          <xdr:spPr>
            <a:xfrm>
              <a:off x="2369820" y="6598920"/>
              <a:ext cx="2743200" cy="2720340"/>
            </a:xfrm>
            <a:prstGeom prst="rect">
              <a:avLst/>
            </a:prstGeom>
          </xdr:spPr>
        </xdr:pic>
        <xdr:pic>
          <xdr:nvPicPr>
            <xdr:cNvPr id="9" name="Picture 8">
              <a:extLst>
                <a:ext uri="{FF2B5EF4-FFF2-40B4-BE49-F238E27FC236}">
                  <a16:creationId xmlns:a16="http://schemas.microsoft.com/office/drawing/2014/main" id="{531882A3-D784-4A53-B4CF-0B933C405A16}"/>
                </a:ext>
              </a:extLst>
            </xdr:cNvPr>
            <xdr:cNvPicPr>
              <a:picLocks noChangeAspect="1"/>
            </xdr:cNvPicPr>
          </xdr:nvPicPr>
          <xdr:blipFill rotWithShape="1">
            <a:blip xmlns:r="http://schemas.openxmlformats.org/officeDocument/2006/relationships" r:embed="rId1"/>
            <a:srcRect l="565" t="13264" r="81517" b="25131"/>
            <a:stretch/>
          </xdr:blipFill>
          <xdr:spPr>
            <a:xfrm>
              <a:off x="533400" y="6621780"/>
              <a:ext cx="1859280" cy="2689860"/>
            </a:xfrm>
            <a:prstGeom prst="rect">
              <a:avLst/>
            </a:prstGeom>
          </xdr:spPr>
        </xdr:pic>
      </xdr:grpSp>
      <xdr:pic>
        <xdr:nvPicPr>
          <xdr:cNvPr id="4" name="Picture 3">
            <a:extLst>
              <a:ext uri="{FF2B5EF4-FFF2-40B4-BE49-F238E27FC236}">
                <a16:creationId xmlns:a16="http://schemas.microsoft.com/office/drawing/2014/main" id="{39D9EDA5-09C7-4FA1-A6E1-83AFFBB53BEF}"/>
              </a:ext>
            </a:extLst>
          </xdr:cNvPr>
          <xdr:cNvPicPr>
            <a:picLocks noChangeAspect="1"/>
          </xdr:cNvPicPr>
        </xdr:nvPicPr>
        <xdr:blipFill>
          <a:blip xmlns:r="http://schemas.openxmlformats.org/officeDocument/2006/relationships" r:embed="rId2"/>
          <a:stretch>
            <a:fillRect/>
          </a:stretch>
        </xdr:blipFill>
        <xdr:spPr>
          <a:xfrm>
            <a:off x="541020" y="9349740"/>
            <a:ext cx="5646420" cy="693420"/>
          </a:xfrm>
          <a:prstGeom prst="rect">
            <a:avLst/>
          </a:prstGeom>
        </xdr:spPr>
      </xdr:pic>
      <xdr:grpSp>
        <xdr:nvGrpSpPr>
          <xdr:cNvPr id="5" name="Group 4">
            <a:extLst>
              <a:ext uri="{FF2B5EF4-FFF2-40B4-BE49-F238E27FC236}">
                <a16:creationId xmlns:a16="http://schemas.microsoft.com/office/drawing/2014/main" id="{045FBBD5-3589-42F7-8C40-46415261949D}"/>
              </a:ext>
            </a:extLst>
          </xdr:cNvPr>
          <xdr:cNvGrpSpPr/>
        </xdr:nvGrpSpPr>
        <xdr:grpSpPr>
          <a:xfrm>
            <a:off x="6316981" y="6591299"/>
            <a:ext cx="4099560" cy="4053840"/>
            <a:chOff x="708661" y="12587147"/>
            <a:chExt cx="4099560" cy="4748353"/>
          </a:xfrm>
        </xdr:grpSpPr>
        <xdr:pic>
          <xdr:nvPicPr>
            <xdr:cNvPr id="6" name="Picture 5">
              <a:extLst>
                <a:ext uri="{FF2B5EF4-FFF2-40B4-BE49-F238E27FC236}">
                  <a16:creationId xmlns:a16="http://schemas.microsoft.com/office/drawing/2014/main" id="{AD4412F0-9836-4C5A-A414-D16CD6E39D8F}"/>
                </a:ext>
              </a:extLst>
            </xdr:cNvPr>
            <xdr:cNvPicPr>
              <a:picLocks noChangeAspect="1"/>
            </xdr:cNvPicPr>
          </xdr:nvPicPr>
          <xdr:blipFill rotWithShape="1">
            <a:blip xmlns:r="http://schemas.openxmlformats.org/officeDocument/2006/relationships" r:embed="rId3"/>
            <a:srcRect l="486" t="14987" r="82464" b="409"/>
            <a:stretch/>
          </xdr:blipFill>
          <xdr:spPr>
            <a:xfrm>
              <a:off x="708661" y="12587147"/>
              <a:ext cx="1607819" cy="4725493"/>
            </a:xfrm>
            <a:prstGeom prst="rect">
              <a:avLst/>
            </a:prstGeom>
          </xdr:spPr>
        </xdr:pic>
        <xdr:pic>
          <xdr:nvPicPr>
            <xdr:cNvPr id="7" name="Picture 6">
              <a:extLst>
                <a:ext uri="{FF2B5EF4-FFF2-40B4-BE49-F238E27FC236}">
                  <a16:creationId xmlns:a16="http://schemas.microsoft.com/office/drawing/2014/main" id="{99EA2ACC-5711-42E8-B5FE-7A171732A962}"/>
                </a:ext>
              </a:extLst>
            </xdr:cNvPr>
            <xdr:cNvPicPr>
              <a:picLocks noChangeAspect="1"/>
            </xdr:cNvPicPr>
          </xdr:nvPicPr>
          <xdr:blipFill rotWithShape="1">
            <a:blip xmlns:r="http://schemas.openxmlformats.org/officeDocument/2006/relationships" r:embed="rId3"/>
            <a:srcRect l="48404" t="14987" r="25333"/>
            <a:stretch/>
          </xdr:blipFill>
          <xdr:spPr>
            <a:xfrm>
              <a:off x="2331721" y="12587147"/>
              <a:ext cx="2476500" cy="4748353"/>
            </a:xfrm>
            <a:prstGeom prst="rect">
              <a:avLst/>
            </a:prstGeom>
          </xdr:spPr>
        </xdr:pic>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ld%20Versions%20of%20Eligility%20Worksheets/Property%20&amp;%20Casualty%20Insurance%20Companies_Eligibility%20Worksheets_HLB_009_April%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s"/>
      <sheetName val="Stock"/>
      <sheetName val="Quarterly Certification"/>
      <sheetName val="Revenue Metrics Test - P &amp; C"/>
      <sheetName val="Mortgage Related Assets % Test "/>
      <sheetName val="QModule"/>
    </sheetNames>
    <sheetDataSet>
      <sheetData sheetId="0"/>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6"/>
  <sheetViews>
    <sheetView tabSelected="1" zoomScaleNormal="100" zoomScaleSheetLayoutView="100" workbookViewId="0">
      <selection activeCell="E10" sqref="E10:J10"/>
    </sheetView>
  </sheetViews>
  <sheetFormatPr defaultColWidth="9.140625" defaultRowHeight="12.75" x14ac:dyDescent="0.2"/>
  <cols>
    <col min="1" max="1" width="2.7109375" style="1" customWidth="1"/>
    <col min="2" max="2" width="10.7109375" style="1" customWidth="1"/>
    <col min="3" max="3" width="1.140625" style="1" customWidth="1"/>
    <col min="4" max="4" width="3.85546875" style="1" customWidth="1"/>
    <col min="5" max="5" width="2.42578125" style="1" customWidth="1"/>
    <col min="6" max="6" width="20.42578125" style="1" customWidth="1"/>
    <col min="7" max="7" width="18.42578125" style="1" customWidth="1"/>
    <col min="8" max="8" width="5.7109375" style="1" customWidth="1"/>
    <col min="9" max="9" width="17.42578125" style="1" customWidth="1"/>
    <col min="10" max="10" width="15.7109375" style="1" customWidth="1"/>
    <col min="11" max="11" width="4.5703125" style="25" customWidth="1"/>
    <col min="12" max="12" width="9.140625" style="50"/>
    <col min="13" max="16384" width="9.140625" style="1"/>
  </cols>
  <sheetData>
    <row r="1" spans="1:12" s="53" customFormat="1" ht="49.5" customHeight="1" x14ac:dyDescent="0.2">
      <c r="A1" s="33"/>
      <c r="B1" s="48"/>
      <c r="C1" s="34"/>
      <c r="D1" s="34"/>
      <c r="E1" s="34"/>
      <c r="F1" s="34"/>
      <c r="G1" s="34"/>
      <c r="H1" s="34"/>
      <c r="I1" s="35"/>
      <c r="J1" s="35"/>
      <c r="K1" s="31"/>
      <c r="L1" s="23"/>
    </row>
    <row r="2" spans="1:12" s="24" customFormat="1" ht="4.5" customHeight="1" x14ac:dyDescent="0.2">
      <c r="A2" s="32"/>
      <c r="B2" s="33"/>
      <c r="C2" s="34"/>
      <c r="D2" s="34"/>
      <c r="E2" s="34"/>
      <c r="F2" s="34"/>
      <c r="G2" s="34"/>
      <c r="H2" s="34"/>
      <c r="I2" s="35"/>
      <c r="J2" s="35"/>
      <c r="K2" s="31"/>
      <c r="L2" s="23"/>
    </row>
    <row r="3" spans="1:12" s="24" customFormat="1" ht="7.5" customHeight="1" x14ac:dyDescent="0.2">
      <c r="A3" s="32"/>
      <c r="B3" s="36"/>
      <c r="C3" s="37"/>
      <c r="D3" s="37"/>
      <c r="E3" s="37"/>
      <c r="F3" s="37"/>
      <c r="G3" s="37"/>
      <c r="H3" s="37"/>
      <c r="I3" s="38"/>
      <c r="J3" s="38"/>
      <c r="K3" s="31"/>
      <c r="L3" s="23"/>
    </row>
    <row r="4" spans="1:12" s="24" customFormat="1" ht="2.4500000000000002" customHeight="1" x14ac:dyDescent="0.2">
      <c r="A4" s="32"/>
      <c r="B4" s="33"/>
      <c r="C4" s="34"/>
      <c r="D4" s="34"/>
      <c r="E4" s="34"/>
      <c r="F4" s="34"/>
      <c r="G4" s="34"/>
      <c r="H4" s="34"/>
      <c r="I4" s="35"/>
      <c r="J4" s="35"/>
      <c r="K4" s="31"/>
      <c r="L4" s="23"/>
    </row>
    <row r="5" spans="1:12" s="24" customFormat="1" x14ac:dyDescent="0.2">
      <c r="A5" s="32"/>
      <c r="B5" s="26"/>
      <c r="C5" s="27"/>
      <c r="D5" s="27"/>
      <c r="E5" s="27"/>
      <c r="F5" s="27"/>
      <c r="G5" s="27"/>
      <c r="H5" s="27"/>
      <c r="I5" s="28"/>
      <c r="J5" s="28"/>
      <c r="K5" s="31"/>
      <c r="L5" s="22"/>
    </row>
    <row r="6" spans="1:12" ht="12.95" customHeight="1" x14ac:dyDescent="0.25">
      <c r="A6" s="39"/>
      <c r="B6" s="191" t="s">
        <v>9</v>
      </c>
      <c r="C6" s="191"/>
      <c r="D6" s="191"/>
      <c r="E6" s="191"/>
      <c r="F6" s="191"/>
      <c r="G6" s="191"/>
      <c r="H6" s="191"/>
      <c r="I6" s="191"/>
      <c r="J6" s="191"/>
      <c r="K6" s="31"/>
    </row>
    <row r="7" spans="1:12" ht="12.95" customHeight="1" x14ac:dyDescent="0.25">
      <c r="A7" s="39"/>
      <c r="B7" s="191" t="s">
        <v>33</v>
      </c>
      <c r="C7" s="191"/>
      <c r="D7" s="191"/>
      <c r="E7" s="191"/>
      <c r="F7" s="191"/>
      <c r="G7" s="191"/>
      <c r="H7" s="191"/>
      <c r="I7" s="191"/>
      <c r="J7" s="191"/>
      <c r="K7" s="31"/>
    </row>
    <row r="8" spans="1:12" ht="12.95" customHeight="1" x14ac:dyDescent="0.25">
      <c r="A8" s="39"/>
      <c r="B8" s="192" t="s">
        <v>10</v>
      </c>
      <c r="C8" s="192"/>
      <c r="D8" s="192"/>
      <c r="E8" s="192"/>
      <c r="F8" s="192"/>
      <c r="G8" s="193"/>
      <c r="H8" s="192"/>
      <c r="I8" s="192"/>
      <c r="J8" s="192"/>
      <c r="K8" s="31"/>
    </row>
    <row r="9" spans="1:12" ht="12.95" customHeight="1" x14ac:dyDescent="0.2">
      <c r="A9" s="39"/>
      <c r="B9" s="194"/>
      <c r="C9" s="195"/>
      <c r="D9" s="195"/>
      <c r="E9" s="195"/>
      <c r="F9" s="195"/>
      <c r="G9" s="195"/>
      <c r="H9" s="195"/>
      <c r="I9" s="195"/>
      <c r="J9" s="195"/>
      <c r="K9" s="31"/>
    </row>
    <row r="10" spans="1:12" ht="12.95" customHeight="1" x14ac:dyDescent="0.2">
      <c r="A10" s="39"/>
      <c r="B10" s="29" t="s">
        <v>0</v>
      </c>
      <c r="C10" s="29"/>
      <c r="D10" s="29"/>
      <c r="E10" s="196"/>
      <c r="F10" s="196"/>
      <c r="G10" s="196"/>
      <c r="H10" s="196"/>
      <c r="I10" s="196"/>
      <c r="J10" s="196"/>
      <c r="K10" s="31"/>
    </row>
    <row r="11" spans="1:12" s="3" customFormat="1" ht="12.95" customHeight="1" x14ac:dyDescent="0.2">
      <c r="A11" s="39"/>
      <c r="B11" s="167"/>
      <c r="C11" s="168"/>
      <c r="D11" s="168"/>
      <c r="E11" s="168"/>
      <c r="F11" s="168"/>
      <c r="G11" s="168"/>
      <c r="H11" s="168"/>
      <c r="I11" s="168"/>
      <c r="J11" s="168"/>
      <c r="K11" s="31"/>
    </row>
    <row r="12" spans="1:12" ht="12.95" customHeight="1" x14ac:dyDescent="0.2">
      <c r="A12" s="39"/>
      <c r="B12" s="181" t="s">
        <v>11</v>
      </c>
      <c r="C12" s="181"/>
      <c r="D12" s="181"/>
      <c r="E12" s="184"/>
      <c r="F12" s="184"/>
      <c r="G12" s="182" t="s">
        <v>8</v>
      </c>
      <c r="H12" s="183"/>
      <c r="I12" s="185"/>
      <c r="J12" s="185"/>
      <c r="K12" s="31"/>
    </row>
    <row r="13" spans="1:12" ht="12.95" customHeight="1" x14ac:dyDescent="0.2">
      <c r="A13" s="39"/>
      <c r="B13" s="186"/>
      <c r="C13" s="187"/>
      <c r="D13" s="187"/>
      <c r="E13" s="187"/>
      <c r="F13" s="187"/>
      <c r="G13" s="187"/>
      <c r="H13" s="187"/>
      <c r="I13" s="187"/>
      <c r="J13" s="187"/>
      <c r="K13" s="31"/>
    </row>
    <row r="14" spans="1:12" ht="12.95" customHeight="1" x14ac:dyDescent="0.2">
      <c r="A14" s="39"/>
      <c r="B14" s="189" t="s">
        <v>1</v>
      </c>
      <c r="C14" s="190"/>
      <c r="D14" s="190"/>
      <c r="E14" s="190"/>
      <c r="F14" s="190"/>
      <c r="G14" s="190"/>
      <c r="H14" s="190"/>
      <c r="I14" s="190"/>
      <c r="J14" s="190"/>
      <c r="K14" s="31"/>
    </row>
    <row r="15" spans="1:12" ht="12.75" customHeight="1" x14ac:dyDescent="0.2">
      <c r="A15" s="39"/>
      <c r="B15" s="188"/>
      <c r="C15" s="168"/>
      <c r="D15" s="168"/>
      <c r="E15" s="168"/>
      <c r="F15" s="168"/>
      <c r="G15" s="168"/>
      <c r="H15" s="168"/>
      <c r="I15" s="168"/>
      <c r="J15" s="168"/>
      <c r="K15" s="31"/>
    </row>
    <row r="16" spans="1:12" ht="14.1" customHeight="1" x14ac:dyDescent="0.2">
      <c r="A16" s="39"/>
      <c r="B16" s="169" t="s">
        <v>12</v>
      </c>
      <c r="C16" s="170"/>
      <c r="D16" s="170"/>
      <c r="E16" s="170"/>
      <c r="F16" s="170"/>
      <c r="G16" s="170"/>
      <c r="H16" s="170"/>
      <c r="I16" s="171"/>
      <c r="J16" s="14"/>
      <c r="K16" s="71"/>
    </row>
    <row r="17" spans="1:14" ht="14.1" customHeight="1" x14ac:dyDescent="0.2">
      <c r="A17" s="39"/>
      <c r="B17" s="172" t="s">
        <v>13</v>
      </c>
      <c r="C17" s="173"/>
      <c r="D17" s="173"/>
      <c r="E17" s="173"/>
      <c r="F17" s="173"/>
      <c r="G17" s="173"/>
      <c r="H17" s="173"/>
      <c r="I17" s="174"/>
      <c r="J17" s="14"/>
      <c r="K17" s="71"/>
    </row>
    <row r="18" spans="1:14" ht="14.1" customHeight="1" x14ac:dyDescent="0.2">
      <c r="A18" s="39"/>
      <c r="B18" s="175" t="s">
        <v>14</v>
      </c>
      <c r="C18" s="176"/>
      <c r="D18" s="176"/>
      <c r="E18" s="176"/>
      <c r="F18" s="176"/>
      <c r="G18" s="176"/>
      <c r="H18" s="176"/>
      <c r="I18" s="177"/>
      <c r="J18" s="15"/>
      <c r="K18" s="71"/>
      <c r="N18" s="19"/>
    </row>
    <row r="19" spans="1:14" s="17" customFormat="1" ht="14.1" customHeight="1" x14ac:dyDescent="0.2">
      <c r="A19" s="42"/>
      <c r="B19" s="178" t="s">
        <v>31</v>
      </c>
      <c r="C19" s="179"/>
      <c r="D19" s="179"/>
      <c r="E19" s="179"/>
      <c r="F19" s="179"/>
      <c r="G19" s="179"/>
      <c r="H19" s="179"/>
      <c r="I19" s="180"/>
      <c r="J19" s="16"/>
      <c r="K19" s="72"/>
      <c r="L19" s="51"/>
    </row>
    <row r="20" spans="1:14" ht="14.1" customHeight="1" x14ac:dyDescent="0.2">
      <c r="A20" s="39"/>
      <c r="B20" s="175" t="s">
        <v>15</v>
      </c>
      <c r="C20" s="176"/>
      <c r="D20" s="176"/>
      <c r="E20" s="176"/>
      <c r="F20" s="176"/>
      <c r="G20" s="176"/>
      <c r="H20" s="176"/>
      <c r="I20" s="177"/>
      <c r="J20" s="15"/>
      <c r="K20" s="31"/>
    </row>
    <row r="21" spans="1:14" s="17" customFormat="1" ht="14.1" customHeight="1" x14ac:dyDescent="0.2">
      <c r="A21" s="42"/>
      <c r="B21" s="178" t="s">
        <v>31</v>
      </c>
      <c r="C21" s="179"/>
      <c r="D21" s="179"/>
      <c r="E21" s="179"/>
      <c r="F21" s="179"/>
      <c r="G21" s="179"/>
      <c r="H21" s="179"/>
      <c r="I21" s="180"/>
      <c r="J21" s="18"/>
      <c r="K21" s="72"/>
      <c r="L21" s="51"/>
    </row>
    <row r="22" spans="1:14" ht="14.1" customHeight="1" x14ac:dyDescent="0.2">
      <c r="A22" s="39"/>
      <c r="B22" s="175" t="s">
        <v>16</v>
      </c>
      <c r="C22" s="176"/>
      <c r="D22" s="176"/>
      <c r="E22" s="176"/>
      <c r="F22" s="176"/>
      <c r="G22" s="176"/>
      <c r="H22" s="176"/>
      <c r="I22" s="177"/>
      <c r="J22" s="15"/>
      <c r="K22" s="31"/>
    </row>
    <row r="23" spans="1:14" s="17" customFormat="1" ht="14.1" customHeight="1" x14ac:dyDescent="0.2">
      <c r="A23" s="42"/>
      <c r="B23" s="178" t="s">
        <v>31</v>
      </c>
      <c r="C23" s="179"/>
      <c r="D23" s="179"/>
      <c r="E23" s="179"/>
      <c r="F23" s="179"/>
      <c r="G23" s="179"/>
      <c r="H23" s="179"/>
      <c r="I23" s="180"/>
      <c r="J23" s="18"/>
      <c r="K23" s="72"/>
      <c r="L23" s="51"/>
    </row>
    <row r="24" spans="1:14" ht="14.1" customHeight="1" x14ac:dyDescent="0.2">
      <c r="A24" s="39"/>
      <c r="B24" s="200" t="s">
        <v>17</v>
      </c>
      <c r="C24" s="201"/>
      <c r="D24" s="201"/>
      <c r="E24" s="201"/>
      <c r="F24" s="201"/>
      <c r="G24" s="201"/>
      <c r="H24" s="201"/>
      <c r="I24" s="202"/>
      <c r="J24" s="69" t="str">
        <f>IF(COUNTBLANK(J16:J23)=8, "", SUM(J16:J23))</f>
        <v/>
      </c>
      <c r="K24" s="71" t="s">
        <v>34</v>
      </c>
      <c r="M24"/>
    </row>
    <row r="25" spans="1:14" ht="14.1" customHeight="1" x14ac:dyDescent="0.2">
      <c r="A25" s="39"/>
      <c r="B25" s="197" t="s">
        <v>18</v>
      </c>
      <c r="C25" s="198"/>
      <c r="D25" s="198"/>
      <c r="E25" s="198"/>
      <c r="F25" s="198"/>
      <c r="G25" s="198"/>
      <c r="H25" s="198"/>
      <c r="I25" s="199"/>
      <c r="J25" s="70" t="str">
        <f>IF(ISNUMBER(J24), IF(J24&gt;0, "Yes", "No"), "")</f>
        <v/>
      </c>
      <c r="K25" s="71" t="s">
        <v>34</v>
      </c>
    </row>
    <row r="26" spans="1:14" ht="1.9" customHeight="1" x14ac:dyDescent="0.2">
      <c r="A26" s="39"/>
      <c r="B26" s="188"/>
      <c r="C26" s="188"/>
      <c r="D26" s="188"/>
      <c r="E26" s="188"/>
      <c r="F26" s="188"/>
      <c r="G26" s="188"/>
      <c r="H26" s="188"/>
      <c r="I26" s="188"/>
      <c r="J26" s="188"/>
      <c r="K26" s="31"/>
    </row>
    <row r="27" spans="1:14" ht="12.75" customHeight="1" x14ac:dyDescent="0.2">
      <c r="A27" s="39"/>
      <c r="B27" s="188" t="s">
        <v>35</v>
      </c>
      <c r="C27" s="188"/>
      <c r="D27" s="188"/>
      <c r="E27" s="188"/>
      <c r="F27" s="188"/>
      <c r="G27" s="188"/>
      <c r="H27" s="188"/>
      <c r="I27" s="188"/>
      <c r="J27" s="188"/>
      <c r="K27" s="31"/>
    </row>
    <row r="28" spans="1:14" ht="7.15" customHeight="1" x14ac:dyDescent="0.2">
      <c r="A28" s="39"/>
      <c r="B28" s="68"/>
      <c r="C28" s="68"/>
      <c r="D28" s="68"/>
      <c r="E28" s="68"/>
      <c r="F28" s="68"/>
      <c r="G28" s="68"/>
      <c r="H28" s="68"/>
      <c r="I28" s="68"/>
      <c r="J28" s="68"/>
      <c r="K28" s="31"/>
    </row>
    <row r="29" spans="1:14" s="30" customFormat="1" ht="25.15" customHeight="1" x14ac:dyDescent="0.2">
      <c r="A29" s="43"/>
      <c r="B29" s="206" t="s">
        <v>107</v>
      </c>
      <c r="C29" s="207"/>
      <c r="D29" s="207"/>
      <c r="E29" s="207"/>
      <c r="F29" s="207"/>
      <c r="G29" s="207"/>
      <c r="H29" s="207"/>
      <c r="I29" s="207"/>
      <c r="J29" s="207"/>
      <c r="K29" s="207"/>
      <c r="L29" s="52"/>
    </row>
    <row r="30" spans="1:14" s="30" customFormat="1" ht="15" customHeight="1" x14ac:dyDescent="0.2">
      <c r="A30" s="43"/>
      <c r="B30" s="208" t="s">
        <v>40</v>
      </c>
      <c r="C30" s="209"/>
      <c r="D30" s="209"/>
      <c r="E30" s="209"/>
      <c r="F30" s="209"/>
      <c r="G30" s="209"/>
      <c r="H30" s="209"/>
      <c r="I30" s="209"/>
      <c r="J30" s="209"/>
      <c r="K30" s="76"/>
      <c r="L30" s="52"/>
    </row>
    <row r="31" spans="1:14" ht="12.75" customHeight="1" x14ac:dyDescent="0.2">
      <c r="A31" s="39"/>
      <c r="B31" s="208" t="s">
        <v>41</v>
      </c>
      <c r="C31" s="209"/>
      <c r="D31" s="209"/>
      <c r="E31" s="209"/>
      <c r="F31" s="209"/>
      <c r="G31" s="209"/>
      <c r="H31" s="209"/>
      <c r="I31" s="209"/>
      <c r="J31" s="209"/>
      <c r="K31" s="44"/>
    </row>
    <row r="32" spans="1:14" ht="12.75" customHeight="1" x14ac:dyDescent="0.2">
      <c r="A32" s="39"/>
      <c r="B32" s="143"/>
      <c r="C32" s="144"/>
      <c r="D32" s="144"/>
      <c r="E32" s="144"/>
      <c r="F32" s="144"/>
      <c r="G32" s="144"/>
      <c r="H32" s="144"/>
      <c r="I32" s="144"/>
      <c r="J32" s="144"/>
      <c r="K32" s="44"/>
    </row>
    <row r="33" spans="1:11" ht="12.75" customHeight="1" x14ac:dyDescent="0.2">
      <c r="A33" s="39"/>
      <c r="B33" s="40" t="s">
        <v>2</v>
      </c>
      <c r="C33" s="205"/>
      <c r="D33" s="205"/>
      <c r="E33" s="205"/>
      <c r="F33" s="205"/>
      <c r="G33" s="205"/>
      <c r="H33" s="45" t="s">
        <v>5</v>
      </c>
      <c r="I33" s="184"/>
      <c r="J33" s="184"/>
      <c r="K33" s="31"/>
    </row>
    <row r="34" spans="1:11" ht="12.75" customHeight="1" x14ac:dyDescent="0.2">
      <c r="A34" s="39"/>
      <c r="B34" s="204"/>
      <c r="C34" s="187"/>
      <c r="D34" s="187"/>
      <c r="E34" s="187"/>
      <c r="F34" s="187"/>
      <c r="G34" s="187"/>
      <c r="H34" s="187"/>
      <c r="I34" s="187"/>
      <c r="J34" s="187"/>
      <c r="K34" s="31"/>
    </row>
    <row r="35" spans="1:11" ht="12.75" customHeight="1" x14ac:dyDescent="0.2">
      <c r="A35" s="39"/>
      <c r="B35" s="46" t="s">
        <v>3</v>
      </c>
      <c r="C35" s="184"/>
      <c r="D35" s="184"/>
      <c r="E35" s="184"/>
      <c r="F35" s="184"/>
      <c r="G35" s="184"/>
      <c r="H35" s="47" t="s">
        <v>4</v>
      </c>
      <c r="I35" s="184"/>
      <c r="J35" s="184"/>
      <c r="K35" s="31"/>
    </row>
    <row r="36" spans="1:11" x14ac:dyDescent="0.2">
      <c r="A36" s="39"/>
      <c r="B36" s="203"/>
      <c r="C36" s="203"/>
      <c r="D36" s="203"/>
      <c r="E36" s="203"/>
      <c r="F36" s="203"/>
      <c r="G36" s="203"/>
      <c r="H36" s="203"/>
      <c r="I36" s="203"/>
      <c r="J36" s="203"/>
      <c r="K36" s="31"/>
    </row>
    <row r="37" spans="1:11" x14ac:dyDescent="0.2">
      <c r="A37" s="39"/>
      <c r="B37" s="31"/>
      <c r="C37" s="31"/>
      <c r="D37" s="31"/>
      <c r="E37" s="31"/>
      <c r="F37" s="31"/>
      <c r="G37" s="31"/>
      <c r="H37" s="48"/>
      <c r="I37" s="48"/>
      <c r="J37" s="48"/>
      <c r="K37" s="31"/>
    </row>
    <row r="38" spans="1:11" x14ac:dyDescent="0.2">
      <c r="A38" s="50"/>
      <c r="B38" s="48"/>
      <c r="C38" s="48"/>
      <c r="D38" s="48"/>
      <c r="E38" s="48"/>
      <c r="F38" s="48"/>
      <c r="G38" s="48"/>
      <c r="H38" s="48"/>
      <c r="I38" s="48"/>
      <c r="J38" s="48"/>
      <c r="K38" s="31"/>
    </row>
    <row r="39" spans="1:11" x14ac:dyDescent="0.2">
      <c r="B39"/>
      <c r="C39"/>
      <c r="D39"/>
      <c r="E39"/>
      <c r="F39"/>
      <c r="G39"/>
      <c r="H39"/>
      <c r="I39"/>
      <c r="J39"/>
      <c r="K39" s="3"/>
    </row>
    <row r="40" spans="1:11" x14ac:dyDescent="0.2">
      <c r="B40"/>
      <c r="C40"/>
      <c r="D40"/>
      <c r="E40"/>
      <c r="F40"/>
      <c r="G40"/>
      <c r="H40"/>
      <c r="I40"/>
      <c r="J40"/>
    </row>
    <row r="41" spans="1:11" x14ac:dyDescent="0.2">
      <c r="B41"/>
      <c r="C41"/>
      <c r="D41"/>
      <c r="E41"/>
      <c r="F41"/>
      <c r="G41"/>
      <c r="H41"/>
      <c r="I41"/>
      <c r="J41"/>
    </row>
    <row r="42" spans="1:11" x14ac:dyDescent="0.2">
      <c r="B42"/>
      <c r="C42"/>
      <c r="D42"/>
      <c r="E42"/>
      <c r="F42"/>
      <c r="G42"/>
      <c r="H42"/>
      <c r="I42"/>
      <c r="J42"/>
    </row>
    <row r="43" spans="1:11" ht="15" x14ac:dyDescent="0.25">
      <c r="B43"/>
      <c r="C43"/>
      <c r="D43"/>
      <c r="E43"/>
      <c r="F43" s="21"/>
      <c r="G43"/>
      <c r="H43"/>
      <c r="I43"/>
      <c r="J43"/>
    </row>
    <row r="44" spans="1:11" ht="15" customHeight="1" x14ac:dyDescent="0.2">
      <c r="B44"/>
      <c r="C44"/>
      <c r="D44"/>
      <c r="E44"/>
      <c r="F44" s="20"/>
      <c r="G44"/>
      <c r="H44"/>
      <c r="I44"/>
      <c r="J44"/>
    </row>
    <row r="45" spans="1:11" ht="15" customHeight="1" x14ac:dyDescent="0.2">
      <c r="B45"/>
      <c r="C45"/>
      <c r="D45"/>
      <c r="E45"/>
      <c r="F45"/>
      <c r="G45"/>
      <c r="H45"/>
      <c r="I45"/>
      <c r="J45"/>
    </row>
    <row r="46" spans="1:11" ht="15" customHeight="1" x14ac:dyDescent="0.2">
      <c r="B46"/>
      <c r="C46"/>
      <c r="D46"/>
      <c r="E46"/>
      <c r="F46"/>
      <c r="G46"/>
      <c r="H46"/>
      <c r="I46"/>
      <c r="J46"/>
    </row>
  </sheetData>
  <sheetProtection algorithmName="SHA-512" hashValue="c7yvnlccgwAVIfKOfGubof+bxylQvWI0IBFLczaeIXcJxU6D1Ueyzay/J43gTgfNa/tJBOtNs3nFJPns1S9B/A==" saltValue="DIgNUTdrEwDgs1tkcYBgOQ==" spinCount="100000" sheet="1" objects="1" scenarios="1"/>
  <mergeCells count="34">
    <mergeCell ref="B36:J36"/>
    <mergeCell ref="I33:J33"/>
    <mergeCell ref="I35:J35"/>
    <mergeCell ref="C35:G35"/>
    <mergeCell ref="B26:J26"/>
    <mergeCell ref="B34:J34"/>
    <mergeCell ref="C33:G33"/>
    <mergeCell ref="B29:K29"/>
    <mergeCell ref="B27:J27"/>
    <mergeCell ref="B30:J30"/>
    <mergeCell ref="B31:J31"/>
    <mergeCell ref="B25:I25"/>
    <mergeCell ref="B20:I20"/>
    <mergeCell ref="B21:I21"/>
    <mergeCell ref="B22:I22"/>
    <mergeCell ref="B23:I23"/>
    <mergeCell ref="B24:I24"/>
    <mergeCell ref="B7:J7"/>
    <mergeCell ref="B6:J6"/>
    <mergeCell ref="B8:J8"/>
    <mergeCell ref="B9:J9"/>
    <mergeCell ref="E10:J10"/>
    <mergeCell ref="B11:J11"/>
    <mergeCell ref="B16:I16"/>
    <mergeCell ref="B17:I17"/>
    <mergeCell ref="B18:I18"/>
    <mergeCell ref="B19:I19"/>
    <mergeCell ref="B12:D12"/>
    <mergeCell ref="G12:H12"/>
    <mergeCell ref="E12:F12"/>
    <mergeCell ref="I12:J12"/>
    <mergeCell ref="B13:J13"/>
    <mergeCell ref="B15:J15"/>
    <mergeCell ref="B14:J14"/>
  </mergeCells>
  <phoneticPr fontId="0" type="noConversion"/>
  <printOptions horizontalCentered="1"/>
  <pageMargins left="0.5" right="0.5" top="0.5" bottom="0" header="0" footer="0"/>
  <pageSetup scale="94" orientation="portrait" horizontalDpi="4294967292"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40"/>
  <sheetViews>
    <sheetView zoomScaleNormal="100" zoomScaleSheetLayoutView="100" workbookViewId="0">
      <selection activeCell="J16" sqref="J16"/>
    </sheetView>
  </sheetViews>
  <sheetFormatPr defaultColWidth="9.140625" defaultRowHeight="12.75" x14ac:dyDescent="0.2"/>
  <cols>
    <col min="1" max="1" width="2.85546875" style="50" customWidth="1"/>
    <col min="2" max="2" width="11.7109375" style="1" customWidth="1"/>
    <col min="3" max="3" width="1.28515625" style="1" customWidth="1"/>
    <col min="4" max="4" width="3.28515625" style="1" customWidth="1"/>
    <col min="5" max="5" width="2.42578125" style="1" customWidth="1"/>
    <col min="6" max="6" width="15.7109375" style="1" customWidth="1"/>
    <col min="7" max="7" width="23.42578125" style="1" customWidth="1"/>
    <col min="8" max="8" width="9.42578125" style="1" customWidth="1"/>
    <col min="9" max="9" width="11.85546875" style="1" customWidth="1"/>
    <col min="10" max="10" width="18.7109375" style="1" customWidth="1"/>
    <col min="11" max="11" width="2.140625" style="8" customWidth="1"/>
    <col min="12" max="13" width="9.140625" style="3"/>
    <col min="14" max="16384" width="9.140625" style="1"/>
  </cols>
  <sheetData>
    <row r="1" spans="1:13" s="53" customFormat="1" ht="49.5" customHeight="1" x14ac:dyDescent="0.2">
      <c r="A1" s="33"/>
      <c r="B1" s="48"/>
      <c r="C1" s="34"/>
      <c r="D1" s="34"/>
      <c r="E1" s="34"/>
      <c r="F1" s="34"/>
      <c r="G1" s="34"/>
      <c r="H1" s="34"/>
      <c r="I1" s="35"/>
      <c r="J1" s="35"/>
      <c r="K1" s="31"/>
      <c r="L1" s="23"/>
    </row>
    <row r="2" spans="1:13" s="24" customFormat="1" ht="4.5" customHeight="1" x14ac:dyDescent="0.2">
      <c r="A2" s="33"/>
      <c r="B2" s="33"/>
      <c r="C2" s="34"/>
      <c r="D2" s="34"/>
      <c r="E2" s="34"/>
      <c r="F2" s="34"/>
      <c r="G2" s="34"/>
      <c r="H2" s="34"/>
      <c r="I2" s="35"/>
      <c r="J2" s="35"/>
      <c r="K2" s="31"/>
      <c r="L2" s="23"/>
    </row>
    <row r="3" spans="1:13" s="24" customFormat="1" ht="7.5" customHeight="1" x14ac:dyDescent="0.2">
      <c r="A3" s="33"/>
      <c r="B3" s="36"/>
      <c r="C3" s="37"/>
      <c r="D3" s="37"/>
      <c r="E3" s="37"/>
      <c r="F3" s="37"/>
      <c r="G3" s="37"/>
      <c r="H3" s="37"/>
      <c r="I3" s="38"/>
      <c r="J3" s="38"/>
      <c r="K3" s="31"/>
      <c r="L3" s="23"/>
    </row>
    <row r="4" spans="1:13" s="24" customFormat="1" ht="2.4500000000000002" customHeight="1" x14ac:dyDescent="0.2">
      <c r="A4" s="33"/>
      <c r="B4" s="33"/>
      <c r="C4" s="34"/>
      <c r="D4" s="34"/>
      <c r="E4" s="34"/>
      <c r="F4" s="34"/>
      <c r="G4" s="34"/>
      <c r="H4" s="34"/>
      <c r="I4" s="35"/>
      <c r="J4" s="35"/>
      <c r="K4" s="31"/>
      <c r="L4" s="23"/>
    </row>
    <row r="5" spans="1:13" s="24" customFormat="1" x14ac:dyDescent="0.2">
      <c r="A5" s="33"/>
      <c r="B5" s="26"/>
      <c r="C5" s="27"/>
      <c r="D5" s="27"/>
      <c r="E5" s="27"/>
      <c r="F5" s="27"/>
      <c r="G5" s="27"/>
      <c r="H5" s="27"/>
      <c r="I5" s="28"/>
      <c r="J5" s="28"/>
      <c r="K5" s="31"/>
      <c r="L5" s="22"/>
    </row>
    <row r="6" spans="1:13" ht="12.95" customHeight="1" x14ac:dyDescent="0.25">
      <c r="A6" s="31"/>
      <c r="B6" s="191" t="s">
        <v>9</v>
      </c>
      <c r="C6" s="191"/>
      <c r="D6" s="191"/>
      <c r="E6" s="191"/>
      <c r="F6" s="191"/>
      <c r="G6" s="191"/>
      <c r="H6" s="191"/>
      <c r="I6" s="191"/>
      <c r="J6" s="191"/>
      <c r="K6" s="54"/>
      <c r="L6" s="50"/>
      <c r="M6" s="1"/>
    </row>
    <row r="7" spans="1:13" ht="12.95" customHeight="1" x14ac:dyDescent="0.25">
      <c r="A7" s="31"/>
      <c r="B7" s="191" t="s">
        <v>30</v>
      </c>
      <c r="C7" s="191"/>
      <c r="D7" s="191"/>
      <c r="E7" s="191"/>
      <c r="F7" s="191"/>
      <c r="G7" s="191"/>
      <c r="H7" s="191"/>
      <c r="I7" s="191"/>
      <c r="J7" s="191"/>
      <c r="K7" s="54"/>
      <c r="L7" s="50"/>
      <c r="M7" s="1"/>
    </row>
    <row r="8" spans="1:13" ht="12.95" customHeight="1" x14ac:dyDescent="0.2">
      <c r="A8" s="31"/>
      <c r="B8" s="237"/>
      <c r="C8" s="237"/>
      <c r="D8" s="237"/>
      <c r="E8" s="237"/>
      <c r="F8" s="237"/>
      <c r="G8" s="237"/>
      <c r="H8" s="237"/>
      <c r="I8" s="237"/>
      <c r="J8" s="237"/>
      <c r="K8" s="54"/>
    </row>
    <row r="9" spans="1:13" ht="12.95" customHeight="1" x14ac:dyDescent="0.2">
      <c r="A9" s="31"/>
      <c r="B9" s="29" t="s">
        <v>0</v>
      </c>
      <c r="C9" s="29"/>
      <c r="D9" s="29"/>
      <c r="E9" s="235" t="str">
        <f>IF(ISBLANK(Makes!E10:E10), "", Makes!E10:E10)</f>
        <v/>
      </c>
      <c r="F9" s="235"/>
      <c r="G9" s="235"/>
      <c r="H9" s="235"/>
      <c r="I9" s="235"/>
      <c r="J9" s="235"/>
      <c r="K9" s="54"/>
    </row>
    <row r="10" spans="1:13" s="3" customFormat="1" ht="12.95" customHeight="1" x14ac:dyDescent="0.2">
      <c r="A10" s="31"/>
      <c r="B10" s="181"/>
      <c r="C10" s="187"/>
      <c r="D10" s="187"/>
      <c r="E10" s="187"/>
      <c r="F10" s="187"/>
      <c r="G10" s="187"/>
      <c r="H10" s="187"/>
      <c r="I10" s="187"/>
      <c r="J10" s="187"/>
      <c r="K10" s="55"/>
      <c r="L10" s="2"/>
      <c r="M10" s="2"/>
    </row>
    <row r="11" spans="1:13" ht="12.95" customHeight="1" x14ac:dyDescent="0.2">
      <c r="A11" s="31"/>
      <c r="B11" s="233" t="s">
        <v>11</v>
      </c>
      <c r="C11" s="233"/>
      <c r="D11" s="233"/>
      <c r="E11" s="238" t="str">
        <f>IF(ISBLANK(Makes!E12:E12), "", Makes!E12:E12)</f>
        <v/>
      </c>
      <c r="F11" s="238"/>
      <c r="G11" s="239"/>
      <c r="H11" s="234" t="s">
        <v>8</v>
      </c>
      <c r="I11" s="234"/>
      <c r="J11" s="66" t="str">
        <f>IF(ISBLANK(Makes!I12:I12), "", Makes!I12:I12)</f>
        <v/>
      </c>
      <c r="K11" s="55"/>
    </row>
    <row r="12" spans="1:13" ht="12.95" customHeight="1" x14ac:dyDescent="0.2">
      <c r="A12" s="31"/>
      <c r="B12" s="229"/>
      <c r="C12" s="230"/>
      <c r="D12" s="230"/>
      <c r="E12" s="230"/>
      <c r="F12" s="230"/>
      <c r="G12" s="230"/>
      <c r="H12" s="230"/>
      <c r="I12" s="230"/>
      <c r="J12" s="230"/>
      <c r="K12" s="55"/>
      <c r="L12" s="4"/>
      <c r="M12" s="4"/>
    </row>
    <row r="13" spans="1:13" s="64" customFormat="1" ht="12.75" customHeight="1" x14ac:dyDescent="0.2">
      <c r="A13" s="63"/>
      <c r="B13" s="240" t="s">
        <v>37</v>
      </c>
      <c r="C13" s="241"/>
      <c r="D13" s="241"/>
      <c r="E13" s="241"/>
      <c r="F13" s="241"/>
      <c r="G13" s="241"/>
      <c r="H13" s="241"/>
      <c r="I13" s="241"/>
      <c r="J13" s="241"/>
      <c r="K13" s="63"/>
      <c r="L13" s="49"/>
    </row>
    <row r="14" spans="1:13" s="64" customFormat="1" ht="12.75" customHeight="1" x14ac:dyDescent="0.2">
      <c r="A14" s="63"/>
      <c r="B14" s="242" t="s">
        <v>1</v>
      </c>
      <c r="C14" s="241"/>
      <c r="D14" s="241"/>
      <c r="E14" s="241"/>
      <c r="F14" s="241"/>
      <c r="G14" s="241"/>
      <c r="H14" s="241"/>
      <c r="I14" s="241"/>
      <c r="J14" s="241"/>
      <c r="K14" s="63"/>
      <c r="L14" s="49"/>
    </row>
    <row r="15" spans="1:13" s="9" customFormat="1" ht="8.25" customHeight="1" x14ac:dyDescent="0.2">
      <c r="A15" s="56"/>
      <c r="B15" s="243"/>
      <c r="C15" s="244"/>
      <c r="D15" s="244"/>
      <c r="E15" s="244"/>
      <c r="F15" s="244"/>
      <c r="G15" s="244"/>
      <c r="H15" s="244"/>
      <c r="I15" s="244"/>
      <c r="J15" s="244"/>
      <c r="K15" s="56"/>
      <c r="L15" s="60"/>
    </row>
    <row r="16" spans="1:13" s="7" customFormat="1" ht="14.1" customHeight="1" x14ac:dyDescent="0.2">
      <c r="A16" s="62"/>
      <c r="B16" s="236" t="s">
        <v>19</v>
      </c>
      <c r="C16" s="218"/>
      <c r="D16" s="218"/>
      <c r="E16" s="218"/>
      <c r="F16" s="218"/>
      <c r="G16" s="218"/>
      <c r="H16" s="219"/>
      <c r="I16" s="10"/>
      <c r="J16" s="67"/>
      <c r="K16" s="57"/>
      <c r="L16" s="61"/>
    </row>
    <row r="17" spans="1:13" s="7" customFormat="1" ht="14.1" customHeight="1" x14ac:dyDescent="0.2">
      <c r="A17" s="62"/>
      <c r="B17" s="236" t="s">
        <v>20</v>
      </c>
      <c r="C17" s="218"/>
      <c r="D17" s="218"/>
      <c r="E17" s="218"/>
      <c r="F17" s="218"/>
      <c r="G17" s="218"/>
      <c r="H17" s="219"/>
      <c r="I17" s="10"/>
      <c r="J17" s="11"/>
      <c r="K17" s="57"/>
      <c r="L17" s="61"/>
    </row>
    <row r="18" spans="1:13" s="7" customFormat="1" ht="14.1" customHeight="1" x14ac:dyDescent="0.2">
      <c r="A18" s="62"/>
      <c r="B18" s="213" t="s">
        <v>21</v>
      </c>
      <c r="C18" s="231"/>
      <c r="D18" s="231"/>
      <c r="E18" s="231"/>
      <c r="F18" s="231"/>
      <c r="G18" s="231"/>
      <c r="H18" s="232"/>
      <c r="I18" s="10"/>
      <c r="J18" s="11"/>
      <c r="K18" s="57"/>
      <c r="L18" s="61"/>
    </row>
    <row r="19" spans="1:13" s="7" customFormat="1" ht="14.1" customHeight="1" x14ac:dyDescent="0.2">
      <c r="A19" s="62"/>
      <c r="B19" s="213" t="s">
        <v>22</v>
      </c>
      <c r="C19" s="231"/>
      <c r="D19" s="231"/>
      <c r="E19" s="231"/>
      <c r="F19" s="231"/>
      <c r="G19" s="231"/>
      <c r="H19" s="232"/>
      <c r="I19" s="10"/>
      <c r="J19" s="11"/>
      <c r="K19" s="57"/>
      <c r="L19" s="61"/>
    </row>
    <row r="20" spans="1:13" s="7" customFormat="1" ht="14.1" customHeight="1" x14ac:dyDescent="0.2">
      <c r="A20" s="62"/>
      <c r="B20" s="213" t="s">
        <v>23</v>
      </c>
      <c r="C20" s="231"/>
      <c r="D20" s="231"/>
      <c r="E20" s="231"/>
      <c r="F20" s="231"/>
      <c r="G20" s="231"/>
      <c r="H20" s="232"/>
      <c r="I20" s="10"/>
      <c r="J20" s="11"/>
      <c r="K20" s="57"/>
      <c r="L20" s="61"/>
    </row>
    <row r="21" spans="1:13" s="7" customFormat="1" ht="14.1" customHeight="1" x14ac:dyDescent="0.2">
      <c r="A21" s="62"/>
      <c r="B21" s="213" t="s">
        <v>16</v>
      </c>
      <c r="C21" s="231"/>
      <c r="D21" s="231"/>
      <c r="E21" s="231"/>
      <c r="F21" s="231"/>
      <c r="G21" s="231"/>
      <c r="H21" s="232"/>
      <c r="I21" s="10"/>
      <c r="J21" s="11"/>
      <c r="K21" s="57"/>
      <c r="L21" s="77"/>
    </row>
    <row r="22" spans="1:13" s="7" customFormat="1" ht="14.1" customHeight="1" x14ac:dyDescent="0.2">
      <c r="A22" s="62"/>
      <c r="B22" s="213" t="s">
        <v>24</v>
      </c>
      <c r="C22" s="231"/>
      <c r="D22" s="231"/>
      <c r="E22" s="231"/>
      <c r="F22" s="231"/>
      <c r="G22" s="231"/>
      <c r="H22" s="232"/>
      <c r="I22" s="10"/>
      <c r="J22" s="11"/>
      <c r="K22" s="57"/>
      <c r="L22" s="61"/>
    </row>
    <row r="23" spans="1:13" s="7" customFormat="1" ht="14.1" customHeight="1" x14ac:dyDescent="0.2">
      <c r="A23" s="62"/>
      <c r="B23" s="213" t="s">
        <v>32</v>
      </c>
      <c r="C23" s="170"/>
      <c r="D23" s="170"/>
      <c r="E23" s="170"/>
      <c r="F23" s="170"/>
      <c r="G23" s="170"/>
      <c r="H23" s="171"/>
      <c r="I23" s="10"/>
      <c r="J23" s="11"/>
      <c r="K23" s="58"/>
      <c r="L23" s="61"/>
    </row>
    <row r="24" spans="1:13" s="7" customFormat="1" ht="14.1" customHeight="1" x14ac:dyDescent="0.2">
      <c r="A24" s="62"/>
      <c r="B24" s="213" t="s">
        <v>25</v>
      </c>
      <c r="C24" s="170"/>
      <c r="D24" s="170"/>
      <c r="E24" s="170"/>
      <c r="F24" s="170"/>
      <c r="G24" s="170"/>
      <c r="H24" s="171"/>
      <c r="I24" s="10"/>
      <c r="J24" s="11"/>
      <c r="K24" s="57"/>
      <c r="L24" s="6"/>
      <c r="M24" s="6"/>
    </row>
    <row r="25" spans="1:13" s="7" customFormat="1" ht="14.1" customHeight="1" x14ac:dyDescent="0.2">
      <c r="A25" s="62"/>
      <c r="B25" s="211" t="s">
        <v>28</v>
      </c>
      <c r="C25" s="212"/>
      <c r="D25" s="212"/>
      <c r="E25" s="212"/>
      <c r="F25" s="212"/>
      <c r="G25" s="212"/>
      <c r="H25" s="217"/>
      <c r="I25" s="13" t="s">
        <v>29</v>
      </c>
      <c r="J25" s="73" t="str">
        <f>IF(COUNTBLANK(J16:J24)=9, "", SUM(J16:J24))</f>
        <v/>
      </c>
      <c r="K25" s="75" t="s">
        <v>34</v>
      </c>
      <c r="L25" s="6"/>
      <c r="M25" s="6"/>
    </row>
    <row r="26" spans="1:13" s="7" customFormat="1" ht="14.1" customHeight="1" x14ac:dyDescent="0.2">
      <c r="A26" s="62"/>
      <c r="B26" s="213" t="s">
        <v>36</v>
      </c>
      <c r="C26" s="218"/>
      <c r="D26" s="218"/>
      <c r="E26" s="218"/>
      <c r="F26" s="218"/>
      <c r="G26" s="218"/>
      <c r="H26" s="219"/>
      <c r="I26" s="12" t="s">
        <v>6</v>
      </c>
      <c r="J26" s="74" t="str">
        <f>IF(ISNUMBER(J25)=FALSE, "", (J25*0.00125))</f>
        <v/>
      </c>
      <c r="K26" s="75" t="s">
        <v>34</v>
      </c>
      <c r="L26" s="6"/>
      <c r="M26" s="6"/>
    </row>
    <row r="27" spans="1:13" s="7" customFormat="1" ht="14.1" customHeight="1" x14ac:dyDescent="0.2">
      <c r="A27" s="62"/>
      <c r="B27" s="214" t="s">
        <v>26</v>
      </c>
      <c r="C27" s="215"/>
      <c r="D27" s="215"/>
      <c r="E27" s="215"/>
      <c r="F27" s="215"/>
      <c r="G27" s="215"/>
      <c r="H27" s="216"/>
      <c r="I27" s="12" t="s">
        <v>7</v>
      </c>
      <c r="J27" s="74" t="str">
        <f>IF(ISNUMBER(J26)=FALSE, "", (ROUNDUP(J26,1)))</f>
        <v/>
      </c>
      <c r="K27" s="75" t="s">
        <v>34</v>
      </c>
      <c r="L27" s="6"/>
      <c r="M27" s="6"/>
    </row>
    <row r="28" spans="1:13" s="7" customFormat="1" ht="14.1" customHeight="1" x14ac:dyDescent="0.2">
      <c r="A28" s="62"/>
      <c r="B28" s="211" t="s">
        <v>27</v>
      </c>
      <c r="C28" s="212"/>
      <c r="D28" s="212"/>
      <c r="E28" s="212"/>
      <c r="F28" s="212"/>
      <c r="G28" s="212"/>
      <c r="H28" s="212"/>
      <c r="I28" s="199"/>
      <c r="J28" s="73" t="str">
        <f>IF(J27&gt;1, J27, 1)</f>
        <v/>
      </c>
      <c r="K28" s="75" t="s">
        <v>34</v>
      </c>
      <c r="L28" s="6"/>
      <c r="M28" s="6"/>
    </row>
    <row r="29" spans="1:13" s="7" customFormat="1" ht="1.9" customHeight="1" x14ac:dyDescent="0.2">
      <c r="A29" s="65"/>
      <c r="B29" s="220"/>
      <c r="C29" s="221"/>
      <c r="D29" s="221"/>
      <c r="E29" s="221"/>
      <c r="F29" s="221"/>
      <c r="G29" s="221"/>
      <c r="H29" s="221"/>
      <c r="I29" s="221"/>
      <c r="J29" s="221"/>
      <c r="K29" s="57"/>
      <c r="L29" s="6"/>
      <c r="M29" s="6"/>
    </row>
    <row r="30" spans="1:13" s="7" customFormat="1" ht="14.1" customHeight="1" x14ac:dyDescent="0.2">
      <c r="A30" s="65"/>
      <c r="B30" s="145" t="s">
        <v>35</v>
      </c>
      <c r="C30" s="146"/>
      <c r="D30" s="146"/>
      <c r="E30" s="146"/>
      <c r="F30" s="146"/>
      <c r="G30" s="146"/>
      <c r="H30" s="146"/>
      <c r="I30" s="146"/>
      <c r="J30" s="146"/>
      <c r="K30" s="57"/>
      <c r="L30" s="6"/>
      <c r="M30" s="6"/>
    </row>
    <row r="31" spans="1:13" s="7" customFormat="1" ht="14.1" customHeight="1" x14ac:dyDescent="0.2">
      <c r="A31" s="65"/>
      <c r="B31" s="222" t="s">
        <v>108</v>
      </c>
      <c r="C31" s="223"/>
      <c r="D31" s="223"/>
      <c r="E31" s="223"/>
      <c r="F31" s="223"/>
      <c r="G31" s="223"/>
      <c r="H31" s="223"/>
      <c r="I31" s="223"/>
      <c r="J31" s="223"/>
      <c r="K31" s="57"/>
      <c r="L31" s="6"/>
      <c r="M31" s="6"/>
    </row>
    <row r="32" spans="1:13" s="7" customFormat="1" ht="14.1" customHeight="1" x14ac:dyDescent="0.2">
      <c r="A32" s="65"/>
      <c r="B32" s="145" t="s">
        <v>109</v>
      </c>
      <c r="C32" s="147"/>
      <c r="D32" s="147"/>
      <c r="E32" s="147"/>
      <c r="F32" s="147"/>
      <c r="G32" s="147"/>
      <c r="H32" s="147"/>
      <c r="I32" s="147"/>
      <c r="J32" s="147"/>
      <c r="K32" s="57"/>
      <c r="L32" s="6"/>
      <c r="M32" s="6"/>
    </row>
    <row r="33" spans="1:13" s="7" customFormat="1" ht="14.1" customHeight="1" x14ac:dyDescent="0.2">
      <c r="A33" s="65"/>
      <c r="B33" s="208" t="s">
        <v>39</v>
      </c>
      <c r="C33" s="209"/>
      <c r="D33" s="209"/>
      <c r="E33" s="209"/>
      <c r="F33" s="209"/>
      <c r="G33" s="209"/>
      <c r="H33" s="209"/>
      <c r="I33" s="209"/>
      <c r="J33" s="209"/>
      <c r="K33" s="57"/>
      <c r="L33" s="6"/>
      <c r="M33" s="6"/>
    </row>
    <row r="34" spans="1:13" s="7" customFormat="1" ht="14.1" customHeight="1" x14ac:dyDescent="0.2">
      <c r="A34" s="65"/>
      <c r="B34" s="208" t="s">
        <v>38</v>
      </c>
      <c r="C34" s="209"/>
      <c r="D34" s="209"/>
      <c r="E34" s="209"/>
      <c r="F34" s="209"/>
      <c r="G34" s="209"/>
      <c r="H34" s="209"/>
      <c r="I34" s="209"/>
      <c r="J34" s="209"/>
      <c r="K34" s="57"/>
      <c r="L34" s="6"/>
      <c r="M34" s="6"/>
    </row>
    <row r="35" spans="1:13" ht="12.75" customHeight="1" x14ac:dyDescent="0.2">
      <c r="A35" s="31"/>
      <c r="B35" s="210"/>
      <c r="C35" s="210"/>
      <c r="D35" s="210"/>
      <c r="E35" s="210"/>
      <c r="F35" s="210"/>
      <c r="G35" s="210"/>
      <c r="H35" s="210"/>
      <c r="I35" s="210"/>
      <c r="J35" s="210"/>
      <c r="K35" s="54"/>
      <c r="L35" s="50"/>
      <c r="M35" s="1"/>
    </row>
    <row r="36" spans="1:13" x14ac:dyDescent="0.2">
      <c r="A36" s="31"/>
      <c r="B36" s="40" t="s">
        <v>2</v>
      </c>
      <c r="C36" s="225"/>
      <c r="D36" s="225"/>
      <c r="E36" s="225"/>
      <c r="F36" s="225"/>
      <c r="G36" s="225"/>
      <c r="H36" s="41" t="s">
        <v>5</v>
      </c>
      <c r="I36" s="226" t="str">
        <f>IF(ISBLANK(Makes!I33:I33), "", Makes!I33:I33)</f>
        <v/>
      </c>
      <c r="J36" s="226"/>
      <c r="K36" s="54"/>
      <c r="L36" s="50"/>
      <c r="M36" s="1"/>
    </row>
    <row r="37" spans="1:13" x14ac:dyDescent="0.2">
      <c r="A37" s="31"/>
      <c r="B37" s="204"/>
      <c r="C37" s="187"/>
      <c r="D37" s="187"/>
      <c r="E37" s="187"/>
      <c r="F37" s="187"/>
      <c r="G37" s="187"/>
      <c r="H37" s="187"/>
      <c r="I37" s="187"/>
      <c r="J37" s="187"/>
      <c r="K37" s="54"/>
      <c r="L37" s="50"/>
      <c r="M37" s="1"/>
    </row>
    <row r="38" spans="1:13" x14ac:dyDescent="0.2">
      <c r="A38" s="31"/>
      <c r="B38" s="40" t="s">
        <v>3</v>
      </c>
      <c r="C38" s="228" t="str">
        <f>IF(ISBLANK(Makes!C35:C35), "", Makes!C35:C35)</f>
        <v/>
      </c>
      <c r="D38" s="228"/>
      <c r="E38" s="228"/>
      <c r="F38" s="228"/>
      <c r="G38" s="228"/>
      <c r="H38" s="41" t="s">
        <v>4</v>
      </c>
      <c r="I38" s="227" t="str">
        <f>IF(ISBLANK(Makes!I35:I35), "", Makes!I35:I35)</f>
        <v/>
      </c>
      <c r="J38" s="227"/>
      <c r="K38" s="54"/>
      <c r="L38" s="50"/>
      <c r="M38" s="1"/>
    </row>
    <row r="39" spans="1:13" ht="15" customHeight="1" x14ac:dyDescent="0.2">
      <c r="A39" s="31"/>
      <c r="B39" s="224"/>
      <c r="C39" s="224"/>
      <c r="D39" s="224"/>
      <c r="E39" s="224"/>
      <c r="F39" s="224"/>
      <c r="G39" s="224"/>
      <c r="H39" s="224"/>
      <c r="I39" s="224"/>
      <c r="J39" s="224"/>
      <c r="K39" s="59"/>
      <c r="L39" s="5"/>
      <c r="M39" s="5"/>
    </row>
    <row r="40" spans="1:13" s="50" customFormat="1" x14ac:dyDescent="0.2">
      <c r="A40" s="31"/>
      <c r="B40" s="31"/>
      <c r="C40" s="31"/>
      <c r="D40" s="31"/>
      <c r="E40" s="31"/>
      <c r="F40" s="31"/>
      <c r="G40" s="31"/>
      <c r="H40" s="31"/>
      <c r="I40" s="31"/>
      <c r="J40" s="31"/>
      <c r="K40" s="54"/>
      <c r="L40" s="3"/>
      <c r="M40" s="3"/>
    </row>
  </sheetData>
  <sheetProtection algorithmName="SHA-512" hashValue="UtO0vaP25/0tqtRnxIQRz1EFgzPq2epR90J/vx5glkOyhF5V2CwKKEIhN/VP4Y7lgTWkHzj1ZBZYWhW7qeocAg==" saltValue="ff9XUHW/Xr5tQpf6ybCQlg==" spinCount="100000" sheet="1" selectLockedCells="1"/>
  <mergeCells count="36">
    <mergeCell ref="B22:H22"/>
    <mergeCell ref="B23:H23"/>
    <mergeCell ref="B21:H21"/>
    <mergeCell ref="B17:H17"/>
    <mergeCell ref="B18:H18"/>
    <mergeCell ref="B12:J12"/>
    <mergeCell ref="B20:H20"/>
    <mergeCell ref="B6:J6"/>
    <mergeCell ref="B11:D11"/>
    <mergeCell ref="H11:I11"/>
    <mergeCell ref="E9:J9"/>
    <mergeCell ref="B19:H19"/>
    <mergeCell ref="B7:J7"/>
    <mergeCell ref="B16:H16"/>
    <mergeCell ref="B8:J8"/>
    <mergeCell ref="B10:J10"/>
    <mergeCell ref="E11:G11"/>
    <mergeCell ref="B13:J13"/>
    <mergeCell ref="B14:J14"/>
    <mergeCell ref="B15:J15"/>
    <mergeCell ref="B39:J39"/>
    <mergeCell ref="C36:G36"/>
    <mergeCell ref="I36:J36"/>
    <mergeCell ref="I38:J38"/>
    <mergeCell ref="C38:G38"/>
    <mergeCell ref="B35:J35"/>
    <mergeCell ref="B28:I28"/>
    <mergeCell ref="B37:J37"/>
    <mergeCell ref="B24:H24"/>
    <mergeCell ref="B27:H27"/>
    <mergeCell ref="B25:H25"/>
    <mergeCell ref="B26:H26"/>
    <mergeCell ref="B29:J29"/>
    <mergeCell ref="B33:J33"/>
    <mergeCell ref="B31:J31"/>
    <mergeCell ref="B34:J34"/>
  </mergeCells>
  <phoneticPr fontId="0" type="noConversion"/>
  <printOptions horizontalCentered="1"/>
  <pageMargins left="0.5" right="0.5" top="0.5" bottom="0" header="0" footer="0"/>
  <pageSetup scale="96" orientation="portrait" horizontalDpi="4294967292"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75CAC-5224-4161-8BF3-26E35E8A9150}">
  <sheetPr codeName="Sheet3"/>
  <dimension ref="B1:C43"/>
  <sheetViews>
    <sheetView zoomScaleNormal="100" workbookViewId="0">
      <selection activeCell="B9" sqref="B9"/>
    </sheetView>
  </sheetViews>
  <sheetFormatPr defaultRowHeight="12.75" x14ac:dyDescent="0.2"/>
  <cols>
    <col min="1" max="1" width="3" customWidth="1"/>
    <col min="2" max="2" width="58.5703125" customWidth="1"/>
    <col min="3" max="3" width="22.140625" customWidth="1"/>
  </cols>
  <sheetData>
    <row r="1" spans="2:3" x14ac:dyDescent="0.2">
      <c r="B1" s="80" t="s">
        <v>52</v>
      </c>
    </row>
    <row r="2" spans="2:3" x14ac:dyDescent="0.2">
      <c r="B2" s="79"/>
    </row>
    <row r="3" spans="2:3" ht="13.5" x14ac:dyDescent="0.2">
      <c r="B3" s="83" t="s">
        <v>79</v>
      </c>
    </row>
    <row r="4" spans="2:3" x14ac:dyDescent="0.2">
      <c r="B4" s="78"/>
    </row>
    <row r="5" spans="2:3" ht="15" x14ac:dyDescent="0.25">
      <c r="B5" s="100" t="s">
        <v>42</v>
      </c>
      <c r="C5" s="82"/>
    </row>
    <row r="6" spans="2:3" ht="15" x14ac:dyDescent="0.25">
      <c r="B6" s="100" t="s">
        <v>51</v>
      </c>
      <c r="C6" s="82"/>
    </row>
    <row r="7" spans="2:3" ht="15" x14ac:dyDescent="0.25">
      <c r="B7" s="100" t="s">
        <v>43</v>
      </c>
      <c r="C7" s="82"/>
    </row>
    <row r="8" spans="2:3" ht="6" customHeight="1" x14ac:dyDescent="0.25">
      <c r="B8" s="100"/>
      <c r="C8" s="82"/>
    </row>
    <row r="9" spans="2:3" ht="15" x14ac:dyDescent="0.2">
      <c r="B9" s="153" t="s">
        <v>73</v>
      </c>
      <c r="C9" s="81"/>
    </row>
    <row r="10" spans="2:3" ht="7.9" customHeight="1" x14ac:dyDescent="0.25">
      <c r="B10" s="101"/>
      <c r="C10" s="82"/>
    </row>
    <row r="11" spans="2:3" ht="15" x14ac:dyDescent="0.25">
      <c r="B11" s="81"/>
      <c r="C11" s="82"/>
    </row>
    <row r="12" spans="2:3" ht="102.75" customHeight="1" x14ac:dyDescent="0.2">
      <c r="B12" s="245" t="s">
        <v>74</v>
      </c>
      <c r="C12" s="245"/>
    </row>
    <row r="13" spans="2:3" ht="6" customHeight="1" x14ac:dyDescent="0.25">
      <c r="B13" s="154"/>
      <c r="C13" s="155"/>
    </row>
    <row r="14" spans="2:3" ht="66.75" customHeight="1" x14ac:dyDescent="0.2">
      <c r="B14" s="246" t="s">
        <v>112</v>
      </c>
      <c r="C14" s="246"/>
    </row>
    <row r="15" spans="2:3" ht="7.9" customHeight="1" x14ac:dyDescent="0.25">
      <c r="B15" s="154"/>
      <c r="C15" s="155"/>
    </row>
    <row r="16" spans="2:3" ht="15" x14ac:dyDescent="0.25">
      <c r="B16" s="156" t="s">
        <v>75</v>
      </c>
      <c r="C16" s="155"/>
    </row>
    <row r="17" spans="2:3" ht="11.45" customHeight="1" x14ac:dyDescent="0.2">
      <c r="B17" s="102" t="s">
        <v>53</v>
      </c>
      <c r="C17" s="148"/>
    </row>
    <row r="18" spans="2:3" ht="11.45" customHeight="1" x14ac:dyDescent="0.2">
      <c r="B18" s="102" t="s">
        <v>55</v>
      </c>
      <c r="C18" s="148"/>
    </row>
    <row r="19" spans="2:3" ht="11.45" customHeight="1" x14ac:dyDescent="0.2">
      <c r="B19" s="102" t="s">
        <v>54</v>
      </c>
      <c r="C19" s="107">
        <f>SUM(C17:C18)</f>
        <v>0</v>
      </c>
    </row>
    <row r="20" spans="2:3" ht="4.1500000000000004" customHeight="1" x14ac:dyDescent="0.2">
      <c r="B20" s="100"/>
      <c r="C20" s="24"/>
    </row>
    <row r="21" spans="2:3" x14ac:dyDescent="0.2">
      <c r="B21" s="100" t="s">
        <v>44</v>
      </c>
      <c r="C21" s="24"/>
    </row>
    <row r="22" spans="2:3" ht="11.45" customHeight="1" x14ac:dyDescent="0.25">
      <c r="B22" s="81"/>
      <c r="C22" s="82"/>
    </row>
    <row r="23" spans="2:3" x14ac:dyDescent="0.2">
      <c r="B23" s="103" t="s">
        <v>45</v>
      </c>
      <c r="C23" s="148"/>
    </row>
    <row r="24" spans="2:3" ht="13.15" customHeight="1" x14ac:dyDescent="0.2">
      <c r="B24" s="104" t="s">
        <v>46</v>
      </c>
      <c r="C24" s="108"/>
    </row>
    <row r="25" spans="2:3" ht="12.6" customHeight="1" x14ac:dyDescent="0.2">
      <c r="B25" s="105" t="s">
        <v>47</v>
      </c>
      <c r="C25" s="149"/>
    </row>
    <row r="26" spans="2:3" x14ac:dyDescent="0.2">
      <c r="B26" s="103" t="s">
        <v>48</v>
      </c>
      <c r="C26" s="148"/>
    </row>
    <row r="27" spans="2:3" ht="10.9" customHeight="1" x14ac:dyDescent="0.2">
      <c r="B27" s="104" t="s">
        <v>46</v>
      </c>
      <c r="C27" s="108"/>
    </row>
    <row r="28" spans="2:3" ht="11.45" customHeight="1" x14ac:dyDescent="0.2">
      <c r="B28" s="105" t="s">
        <v>48</v>
      </c>
      <c r="C28" s="149"/>
    </row>
    <row r="29" spans="2:3" ht="11.45" customHeight="1" x14ac:dyDescent="0.2">
      <c r="B29" s="104" t="s">
        <v>49</v>
      </c>
      <c r="C29" s="108"/>
    </row>
    <row r="30" spans="2:3" ht="11.45" customHeight="1" x14ac:dyDescent="0.2">
      <c r="B30" s="105" t="s">
        <v>62</v>
      </c>
      <c r="C30" s="149"/>
    </row>
    <row r="31" spans="2:3" x14ac:dyDescent="0.2">
      <c r="B31" s="105" t="s">
        <v>50</v>
      </c>
      <c r="C31" s="149"/>
    </row>
    <row r="32" spans="2:3" x14ac:dyDescent="0.2">
      <c r="B32" s="150"/>
      <c r="C32" s="151"/>
    </row>
    <row r="33" spans="2:3" ht="11.45" customHeight="1" x14ac:dyDescent="0.2">
      <c r="B33" s="152" t="s">
        <v>110</v>
      </c>
      <c r="C33" s="24"/>
    </row>
    <row r="34" spans="2:3" ht="11.45" customHeight="1" x14ac:dyDescent="0.2">
      <c r="B34" s="109" t="s">
        <v>111</v>
      </c>
      <c r="C34" s="158"/>
    </row>
    <row r="35" spans="2:3" ht="11.45" customHeight="1" x14ac:dyDescent="0.2">
      <c r="B35" s="100"/>
      <c r="C35" s="24"/>
    </row>
    <row r="36" spans="2:3" ht="11.45" customHeight="1" x14ac:dyDescent="0.2">
      <c r="B36" s="109" t="s">
        <v>78</v>
      </c>
      <c r="C36" s="157"/>
    </row>
    <row r="37" spans="2:3" ht="11.45" customHeight="1" x14ac:dyDescent="0.25">
      <c r="C37" s="82"/>
    </row>
    <row r="38" spans="2:3" ht="66" customHeight="1" x14ac:dyDescent="0.25">
      <c r="B38" s="106" t="s">
        <v>72</v>
      </c>
      <c r="C38" s="82"/>
    </row>
    <row r="39" spans="2:3" ht="11.45" customHeight="1" x14ac:dyDescent="0.25">
      <c r="C39" s="82"/>
    </row>
    <row r="40" spans="2:3" ht="15" x14ac:dyDescent="0.25">
      <c r="B40" s="156" t="s">
        <v>103</v>
      </c>
      <c r="C40" s="82"/>
    </row>
    <row r="41" spans="2:3" ht="15" x14ac:dyDescent="0.25">
      <c r="B41" s="156" t="s">
        <v>61</v>
      </c>
      <c r="C41" s="82"/>
    </row>
    <row r="42" spans="2:3" ht="15" x14ac:dyDescent="0.25">
      <c r="B42" s="156" t="s">
        <v>115</v>
      </c>
      <c r="C42" s="82"/>
    </row>
    <row r="43" spans="2:3" ht="15" x14ac:dyDescent="0.25">
      <c r="B43" s="156" t="s">
        <v>116</v>
      </c>
      <c r="C43" s="82"/>
    </row>
  </sheetData>
  <sheetProtection algorithmName="SHA-512" hashValue="C7y8RvrKHb9zYwt4Jyrrj2umeBrSqLx6b/lcLMu7BD/farU2csyE57R4oEUwJ+QpAe643quTxi/8uxtGex4+nQ==" saltValue="+GrX3UfE/RcLKEOSJoYdKA==" spinCount="100000" sheet="1" objects="1" scenarios="1"/>
  <mergeCells count="2">
    <mergeCell ref="B12:C12"/>
    <mergeCell ref="B14:C14"/>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0A930-AE13-4123-858B-AF090972F231}">
  <sheetPr codeName="Sheet4">
    <pageSetUpPr fitToPage="1"/>
  </sheetPr>
  <dimension ref="B1:E32"/>
  <sheetViews>
    <sheetView workbookViewId="0">
      <selection activeCell="B6" sqref="B6:C6"/>
    </sheetView>
  </sheetViews>
  <sheetFormatPr defaultColWidth="9.140625" defaultRowHeight="12.75" x14ac:dyDescent="0.2"/>
  <cols>
    <col min="1" max="1" width="7.7109375" style="126" customWidth="1"/>
    <col min="2" max="2" width="43.7109375" style="126" customWidth="1"/>
    <col min="3" max="3" width="30.5703125" style="126" customWidth="1"/>
    <col min="4" max="4" width="122.7109375" style="126" customWidth="1"/>
    <col min="5" max="5" width="4.42578125" style="126" customWidth="1"/>
    <col min="6" max="16384" width="9.140625" style="126"/>
  </cols>
  <sheetData>
    <row r="1" spans="2:5" ht="15" x14ac:dyDescent="0.25">
      <c r="B1" s="123"/>
      <c r="C1" s="124" t="s">
        <v>105</v>
      </c>
      <c r="D1" s="123"/>
      <c r="E1" s="125"/>
    </row>
    <row r="2" spans="2:5" ht="26.25" customHeight="1" x14ac:dyDescent="0.25">
      <c r="B2" s="127" t="s">
        <v>92</v>
      </c>
      <c r="C2" s="125"/>
      <c r="D2" s="128" t="s">
        <v>76</v>
      </c>
      <c r="E2" s="125"/>
    </row>
    <row r="3" spans="2:5" ht="15" customHeight="1" x14ac:dyDescent="0.25">
      <c r="B3" s="129" t="s">
        <v>66</v>
      </c>
      <c r="C3" s="125"/>
      <c r="D3" s="125"/>
      <c r="E3" s="125"/>
    </row>
    <row r="4" spans="2:5" ht="268.5" customHeight="1" x14ac:dyDescent="0.25">
      <c r="B4" s="130"/>
      <c r="C4" s="125"/>
      <c r="D4" s="131" t="s">
        <v>106</v>
      </c>
      <c r="E4" s="125"/>
    </row>
    <row r="5" spans="2:5" ht="15" x14ac:dyDescent="0.25">
      <c r="B5" s="125"/>
      <c r="C5" s="125"/>
      <c r="D5" s="125"/>
      <c r="E5" s="125"/>
    </row>
    <row r="6" spans="2:5" ht="15" x14ac:dyDescent="0.25">
      <c r="B6" s="247" t="s">
        <v>113</v>
      </c>
      <c r="C6" s="247"/>
      <c r="D6" s="125"/>
      <c r="E6" s="125"/>
    </row>
    <row r="7" spans="2:5" ht="15" x14ac:dyDescent="0.25">
      <c r="B7" s="162" t="s">
        <v>93</v>
      </c>
      <c r="C7" s="163"/>
      <c r="D7" s="125"/>
      <c r="E7" s="125"/>
    </row>
    <row r="8" spans="2:5" ht="15" x14ac:dyDescent="0.25">
      <c r="B8" s="132"/>
      <c r="C8" s="125"/>
      <c r="D8" s="125"/>
      <c r="E8" s="125"/>
    </row>
    <row r="9" spans="2:5" ht="13.9" customHeight="1" x14ac:dyDescent="0.25">
      <c r="B9" s="132"/>
      <c r="C9" s="125"/>
      <c r="D9" s="125"/>
      <c r="E9" s="125"/>
    </row>
    <row r="10" spans="2:5" ht="26.25" x14ac:dyDescent="0.25">
      <c r="B10" s="133" t="s">
        <v>94</v>
      </c>
      <c r="D10" s="125"/>
      <c r="E10" s="125"/>
    </row>
    <row r="11" spans="2:5" ht="15" x14ac:dyDescent="0.25">
      <c r="B11" s="126" t="s">
        <v>95</v>
      </c>
      <c r="C11" s="159"/>
      <c r="D11" s="125"/>
      <c r="E11" s="125"/>
    </row>
    <row r="12" spans="2:5" ht="15" x14ac:dyDescent="0.25">
      <c r="B12" s="134" t="s">
        <v>96</v>
      </c>
      <c r="C12" s="159"/>
      <c r="D12" s="125"/>
      <c r="E12" s="125"/>
    </row>
    <row r="13" spans="2:5" ht="15" x14ac:dyDescent="0.25">
      <c r="B13" s="134" t="s">
        <v>97</v>
      </c>
      <c r="C13" s="160"/>
      <c r="D13" s="125"/>
      <c r="E13" s="125"/>
    </row>
    <row r="14" spans="2:5" ht="15" x14ac:dyDescent="0.25">
      <c r="B14" s="134" t="s">
        <v>98</v>
      </c>
      <c r="C14" s="159"/>
      <c r="D14" s="125"/>
      <c r="E14" s="125"/>
    </row>
    <row r="15" spans="2:5" ht="15" x14ac:dyDescent="0.25">
      <c r="B15" s="134" t="s">
        <v>99</v>
      </c>
      <c r="C15" s="161"/>
      <c r="D15" s="125"/>
      <c r="E15" s="125"/>
    </row>
    <row r="16" spans="2:5" ht="15" x14ac:dyDescent="0.25">
      <c r="B16" s="123" t="s">
        <v>64</v>
      </c>
      <c r="C16" s="135">
        <f>SUM(C11:C15)</f>
        <v>0</v>
      </c>
      <c r="D16" s="136"/>
      <c r="E16" s="125"/>
    </row>
    <row r="17" spans="2:5" ht="15" x14ac:dyDescent="0.25">
      <c r="B17" s="125"/>
      <c r="C17" s="125"/>
      <c r="D17" s="125"/>
      <c r="E17" s="125"/>
    </row>
    <row r="18" spans="2:5" ht="15" x14ac:dyDescent="0.25">
      <c r="B18" s="125"/>
      <c r="C18" s="125"/>
      <c r="D18" s="125"/>
      <c r="E18" s="125"/>
    </row>
    <row r="19" spans="2:5" ht="26.25" x14ac:dyDescent="0.25">
      <c r="B19" s="133" t="s">
        <v>100</v>
      </c>
      <c r="E19" s="125"/>
    </row>
    <row r="20" spans="2:5" ht="15" x14ac:dyDescent="0.25">
      <c r="B20" s="126" t="s">
        <v>95</v>
      </c>
      <c r="C20" s="159"/>
      <c r="D20" s="137"/>
      <c r="E20" s="125"/>
    </row>
    <row r="21" spans="2:5" ht="15" x14ac:dyDescent="0.25">
      <c r="B21" s="134" t="s">
        <v>96</v>
      </c>
      <c r="C21" s="159"/>
      <c r="D21" s="137"/>
      <c r="E21" s="125"/>
    </row>
    <row r="22" spans="2:5" ht="15" x14ac:dyDescent="0.25">
      <c r="B22" s="134" t="s">
        <v>97</v>
      </c>
      <c r="C22" s="159"/>
      <c r="D22" s="137"/>
      <c r="E22" s="125"/>
    </row>
    <row r="23" spans="2:5" ht="15" x14ac:dyDescent="0.25">
      <c r="B23" s="134" t="s">
        <v>98</v>
      </c>
      <c r="C23" s="160"/>
      <c r="D23" s="137"/>
      <c r="E23" s="125"/>
    </row>
    <row r="24" spans="2:5" ht="15" x14ac:dyDescent="0.25">
      <c r="B24" s="134" t="s">
        <v>99</v>
      </c>
      <c r="C24" s="160"/>
      <c r="D24" s="137"/>
      <c r="E24" s="125"/>
    </row>
    <row r="25" spans="2:5" ht="15" x14ac:dyDescent="0.25">
      <c r="B25" s="134" t="s">
        <v>101</v>
      </c>
      <c r="C25" s="160"/>
      <c r="D25" s="137"/>
      <c r="E25" s="125"/>
    </row>
    <row r="26" spans="2:5" ht="15" x14ac:dyDescent="0.25">
      <c r="B26" s="123" t="s">
        <v>65</v>
      </c>
      <c r="C26" s="135">
        <f>SUM(C20:C25)</f>
        <v>0</v>
      </c>
      <c r="E26" s="125"/>
    </row>
    <row r="27" spans="2:5" ht="15" x14ac:dyDescent="0.25">
      <c r="E27" s="125"/>
    </row>
    <row r="28" spans="2:5" ht="15.75" thickBot="1" x14ac:dyDescent="0.3">
      <c r="B28" s="123" t="s">
        <v>71</v>
      </c>
      <c r="C28" s="138" t="e">
        <f>SUM(C16/C26)</f>
        <v>#DIV/0!</v>
      </c>
      <c r="D28" s="139" t="s">
        <v>77</v>
      </c>
      <c r="E28" s="125"/>
    </row>
    <row r="29" spans="2:5" ht="15.75" thickTop="1" x14ac:dyDescent="0.25">
      <c r="B29" s="125"/>
      <c r="C29" s="140" t="e">
        <f>IF(C28&gt;=50%,"PASS","FAIL")</f>
        <v>#DIV/0!</v>
      </c>
      <c r="D29" s="141"/>
      <c r="E29" s="125"/>
    </row>
    <row r="30" spans="2:5" ht="15" x14ac:dyDescent="0.25">
      <c r="B30" s="125"/>
      <c r="C30" s="125"/>
      <c r="D30" s="141"/>
      <c r="E30" s="125"/>
    </row>
    <row r="31" spans="2:5" ht="15" x14ac:dyDescent="0.25">
      <c r="B31" s="125"/>
      <c r="C31" s="125"/>
      <c r="D31" s="141"/>
      <c r="E31" s="125"/>
    </row>
    <row r="32" spans="2:5" ht="15" x14ac:dyDescent="0.25">
      <c r="B32" s="142" t="s">
        <v>63</v>
      </c>
    </row>
  </sheetData>
  <sheetProtection algorithmName="SHA-512" hashValue="7wl0GYzkEAr1xV1b0RGRcvBQu1qmvnie0IoX38VepzJs5WWa8uf/q6bDwipDTtZjhGkEwEdfcHTDbPC32SILOg==" saltValue="7z2FltRZhqkbsJn8qkbAug==" spinCount="100000" sheet="1" objects="1" scenarios="1"/>
  <mergeCells count="1">
    <mergeCell ref="B6:C6"/>
  </mergeCells>
  <conditionalFormatting sqref="C29">
    <cfRule type="cellIs" dxfId="5" priority="1" operator="equal">
      <formula>"FAIL"</formula>
    </cfRule>
    <cfRule type="cellIs" dxfId="4" priority="2" operator="equal">
      <formula>"PASS"</formula>
    </cfRule>
  </conditionalFormatting>
  <pageMargins left="0.25" right="0" top="0.25" bottom="0.25" header="0.3" footer="0.3"/>
  <pageSetup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872B5-C27C-43F9-9DEF-E5D5FD5288ED}">
  <sheetPr codeName="Sheet5">
    <pageSetUpPr fitToPage="1"/>
  </sheetPr>
  <dimension ref="A1:S30"/>
  <sheetViews>
    <sheetView workbookViewId="0">
      <selection activeCell="B3" sqref="B3:H3"/>
    </sheetView>
  </sheetViews>
  <sheetFormatPr defaultRowHeight="12.75" x14ac:dyDescent="0.2"/>
  <cols>
    <col min="8" max="8" width="29.42578125" customWidth="1"/>
    <col min="9" max="9" width="8.7109375" customWidth="1"/>
    <col min="10" max="10" width="30.85546875" customWidth="1"/>
    <col min="11" max="11" width="10" bestFit="1" customWidth="1"/>
    <col min="12" max="12" width="16.5703125" customWidth="1"/>
  </cols>
  <sheetData>
    <row r="1" spans="1:19" ht="15" x14ac:dyDescent="0.25">
      <c r="B1" s="88"/>
      <c r="C1" s="88"/>
      <c r="D1" s="88"/>
      <c r="E1" s="88"/>
      <c r="F1" s="88"/>
      <c r="G1" s="88"/>
      <c r="H1" s="88"/>
      <c r="I1" s="87"/>
      <c r="J1" s="122" t="s">
        <v>105</v>
      </c>
    </row>
    <row r="2" spans="1:19" ht="27.75" customHeight="1" x14ac:dyDescent="0.2">
      <c r="B2" s="252" t="s">
        <v>91</v>
      </c>
      <c r="C2" s="252"/>
      <c r="D2" s="252"/>
      <c r="E2" s="252"/>
      <c r="F2" s="252"/>
      <c r="G2" s="252"/>
      <c r="H2" s="252"/>
      <c r="I2" s="91"/>
      <c r="J2" s="111" t="s">
        <v>80</v>
      </c>
      <c r="K2" s="24"/>
      <c r="L2" s="24"/>
    </row>
    <row r="3" spans="1:19" ht="16.899999999999999" customHeight="1" x14ac:dyDescent="0.2">
      <c r="A3" s="84"/>
      <c r="B3" s="262" t="s">
        <v>67</v>
      </c>
      <c r="C3" s="262"/>
      <c r="D3" s="262"/>
      <c r="E3" s="262"/>
      <c r="F3" s="262"/>
      <c r="G3" s="262"/>
      <c r="H3" s="262"/>
      <c r="I3" s="92"/>
      <c r="J3" s="24"/>
      <c r="K3" s="24"/>
      <c r="L3" s="93"/>
      <c r="M3" s="89"/>
      <c r="N3" s="89"/>
      <c r="O3" s="89"/>
      <c r="P3" s="89"/>
      <c r="Q3" s="89"/>
      <c r="R3" s="89"/>
      <c r="S3" s="90"/>
    </row>
    <row r="4" spans="1:19" ht="16.899999999999999" customHeight="1" x14ac:dyDescent="0.2">
      <c r="A4" s="85" t="s">
        <v>57</v>
      </c>
      <c r="B4" s="262" t="s">
        <v>114</v>
      </c>
      <c r="C4" s="262"/>
      <c r="D4" s="262"/>
      <c r="E4" s="262"/>
      <c r="F4" s="262"/>
      <c r="G4" s="262"/>
      <c r="H4" s="262"/>
      <c r="I4" s="92"/>
      <c r="J4" s="24"/>
      <c r="K4" s="24"/>
      <c r="L4" s="93"/>
      <c r="M4" s="89"/>
      <c r="N4" s="89"/>
      <c r="O4" s="89"/>
      <c r="P4" s="89"/>
      <c r="Q4" s="89"/>
      <c r="R4" s="89"/>
      <c r="S4" s="90"/>
    </row>
    <row r="5" spans="1:19" ht="20.25" customHeight="1" x14ac:dyDescent="0.2">
      <c r="A5" s="85"/>
      <c r="B5" s="94"/>
      <c r="C5" s="94"/>
      <c r="D5" s="94"/>
      <c r="E5" s="92"/>
      <c r="F5" s="92"/>
      <c r="G5" s="92"/>
      <c r="H5" s="92"/>
      <c r="I5" s="92"/>
      <c r="J5" s="24"/>
      <c r="K5" s="24"/>
      <c r="L5" s="93"/>
      <c r="M5" s="89"/>
      <c r="N5" s="89"/>
      <c r="O5" s="89"/>
      <c r="P5" s="89"/>
      <c r="Q5" s="89"/>
      <c r="R5" s="89"/>
      <c r="S5" s="90"/>
    </row>
    <row r="6" spans="1:19" ht="20.25" x14ac:dyDescent="0.2">
      <c r="A6" s="85"/>
      <c r="B6" s="266" t="s">
        <v>28</v>
      </c>
      <c r="C6" s="267"/>
      <c r="D6" s="267"/>
      <c r="E6" s="267"/>
      <c r="F6" s="267"/>
      <c r="G6" s="267"/>
      <c r="H6" s="267"/>
      <c r="I6" s="268"/>
      <c r="J6" s="95" t="s">
        <v>70</v>
      </c>
      <c r="K6" s="112" t="s">
        <v>68</v>
      </c>
      <c r="L6" s="96" t="s">
        <v>69</v>
      </c>
      <c r="M6" s="90"/>
      <c r="N6" s="90"/>
      <c r="O6" s="90"/>
      <c r="P6" s="90"/>
      <c r="Q6" s="90"/>
      <c r="R6" s="90"/>
      <c r="S6" s="90"/>
    </row>
    <row r="7" spans="1:19" ht="20.25" x14ac:dyDescent="0.2">
      <c r="A7" s="85"/>
      <c r="B7" s="263" t="s">
        <v>57</v>
      </c>
      <c r="C7" s="264"/>
      <c r="D7" s="264"/>
      <c r="E7" s="264"/>
      <c r="F7" s="264"/>
      <c r="G7" s="264"/>
      <c r="H7" s="264"/>
      <c r="I7" s="265"/>
      <c r="J7" s="164"/>
      <c r="K7" s="24"/>
      <c r="L7" s="24"/>
    </row>
    <row r="8" spans="1:19" ht="20.25" x14ac:dyDescent="0.2">
      <c r="A8" s="86"/>
      <c r="B8" s="269" t="s">
        <v>48</v>
      </c>
      <c r="C8" s="270"/>
      <c r="D8" s="270"/>
      <c r="E8" s="270"/>
      <c r="F8" s="270"/>
      <c r="G8" s="270"/>
      <c r="H8" s="270"/>
      <c r="I8" s="271"/>
      <c r="J8" s="164"/>
      <c r="K8" s="24"/>
      <c r="L8" s="24"/>
    </row>
    <row r="9" spans="1:19" ht="20.25" x14ac:dyDescent="0.2">
      <c r="A9" s="85" t="s">
        <v>56</v>
      </c>
      <c r="B9" s="248" t="s">
        <v>22</v>
      </c>
      <c r="C9" s="249"/>
      <c r="D9" s="249"/>
      <c r="E9" s="249"/>
      <c r="F9" s="249"/>
      <c r="G9" s="249"/>
      <c r="H9" s="249"/>
      <c r="I9" s="250"/>
      <c r="J9" s="164"/>
      <c r="K9" s="24"/>
      <c r="L9" s="24"/>
    </row>
    <row r="10" spans="1:19" ht="20.25" x14ac:dyDescent="0.2">
      <c r="A10" s="85"/>
      <c r="B10" s="248" t="s">
        <v>58</v>
      </c>
      <c r="C10" s="249"/>
      <c r="D10" s="249"/>
      <c r="E10" s="249"/>
      <c r="F10" s="249"/>
      <c r="G10" s="249"/>
      <c r="H10" s="249"/>
      <c r="I10" s="250"/>
      <c r="J10" s="164"/>
      <c r="K10" s="24"/>
      <c r="L10" s="24"/>
    </row>
    <row r="11" spans="1:19" ht="20.25" x14ac:dyDescent="0.2">
      <c r="A11" s="85"/>
      <c r="B11" s="248" t="s">
        <v>16</v>
      </c>
      <c r="C11" s="249"/>
      <c r="D11" s="249"/>
      <c r="E11" s="249"/>
      <c r="F11" s="249"/>
      <c r="G11" s="249"/>
      <c r="H11" s="249"/>
      <c r="I11" s="250"/>
      <c r="J11" s="165"/>
      <c r="K11" s="24"/>
      <c r="L11" s="24"/>
    </row>
    <row r="12" spans="1:19" ht="20.25" x14ac:dyDescent="0.2">
      <c r="A12" s="85"/>
      <c r="B12" s="115" t="s">
        <v>83</v>
      </c>
      <c r="C12" s="116"/>
      <c r="D12" s="116"/>
      <c r="E12" s="116"/>
      <c r="F12" s="116"/>
      <c r="G12" s="116"/>
      <c r="H12" s="116"/>
      <c r="I12" s="117"/>
      <c r="J12" s="165"/>
      <c r="K12" s="24"/>
      <c r="L12" s="24"/>
    </row>
    <row r="13" spans="1:19" ht="20.25" x14ac:dyDescent="0.2">
      <c r="A13" s="85"/>
      <c r="B13" s="115" t="s">
        <v>84</v>
      </c>
      <c r="C13" s="116"/>
      <c r="D13" s="116"/>
      <c r="E13" s="116"/>
      <c r="F13" s="116"/>
      <c r="G13" s="116"/>
      <c r="H13" s="116"/>
      <c r="I13" s="117"/>
      <c r="J13" s="165"/>
      <c r="K13" s="24"/>
      <c r="L13" s="24"/>
    </row>
    <row r="14" spans="1:19" ht="20.25" x14ac:dyDescent="0.2">
      <c r="A14" s="85"/>
      <c r="B14" s="248" t="s">
        <v>85</v>
      </c>
      <c r="C14" s="249"/>
      <c r="D14" s="249"/>
      <c r="E14" s="249"/>
      <c r="F14" s="249"/>
      <c r="G14" s="249"/>
      <c r="H14" s="249"/>
      <c r="I14" s="250"/>
      <c r="J14" s="165"/>
      <c r="K14" s="24"/>
      <c r="L14" s="24"/>
    </row>
    <row r="15" spans="1:19" ht="20.25" x14ac:dyDescent="0.2">
      <c r="A15" s="85"/>
      <c r="B15" s="248" t="s">
        <v>87</v>
      </c>
      <c r="C15" s="249"/>
      <c r="D15" s="249"/>
      <c r="E15" s="249"/>
      <c r="F15" s="249"/>
      <c r="G15" s="249"/>
      <c r="H15" s="249"/>
      <c r="I15" s="250"/>
      <c r="J15" s="165"/>
      <c r="K15" s="24"/>
      <c r="L15" s="24"/>
    </row>
    <row r="16" spans="1:19" ht="20.25" x14ac:dyDescent="0.2">
      <c r="A16" s="85"/>
      <c r="B16" s="118" t="s">
        <v>86</v>
      </c>
      <c r="C16" s="119"/>
      <c r="D16" s="119"/>
      <c r="E16" s="119"/>
      <c r="F16" s="119"/>
      <c r="G16" s="119"/>
      <c r="H16" s="119"/>
      <c r="I16" s="120"/>
      <c r="J16" s="165"/>
      <c r="K16" s="24"/>
      <c r="L16" s="24"/>
    </row>
    <row r="17" spans="1:14" ht="20.25" x14ac:dyDescent="0.2">
      <c r="A17" s="85"/>
      <c r="B17" s="248" t="s">
        <v>88</v>
      </c>
      <c r="C17" s="249"/>
      <c r="D17" s="249"/>
      <c r="E17" s="249"/>
      <c r="F17" s="249"/>
      <c r="G17" s="249"/>
      <c r="H17" s="249"/>
      <c r="I17" s="250"/>
      <c r="J17" s="165"/>
      <c r="K17" s="24"/>
      <c r="L17" s="24"/>
    </row>
    <row r="18" spans="1:14" ht="20.25" x14ac:dyDescent="0.2">
      <c r="A18" s="85"/>
      <c r="B18" s="248" t="s">
        <v>89</v>
      </c>
      <c r="C18" s="249"/>
      <c r="D18" s="249"/>
      <c r="E18" s="249"/>
      <c r="F18" s="249"/>
      <c r="G18" s="249"/>
      <c r="H18" s="249"/>
      <c r="I18" s="250"/>
      <c r="J18" s="165"/>
      <c r="K18" s="24"/>
      <c r="L18" s="24"/>
    </row>
    <row r="19" spans="1:14" ht="20.25" x14ac:dyDescent="0.2">
      <c r="A19" s="85"/>
      <c r="B19" s="259" t="s">
        <v>60</v>
      </c>
      <c r="C19" s="260"/>
      <c r="D19" s="260"/>
      <c r="E19" s="260"/>
      <c r="F19" s="260"/>
      <c r="G19" s="260"/>
      <c r="H19" s="260"/>
      <c r="I19" s="261"/>
      <c r="J19" s="113">
        <f>SUM(J7:J18)</f>
        <v>0</v>
      </c>
      <c r="K19" s="97"/>
      <c r="L19" s="110"/>
      <c r="N19" s="24"/>
    </row>
    <row r="20" spans="1:14" ht="20.25" x14ac:dyDescent="0.2">
      <c r="A20" s="85"/>
      <c r="B20" s="24"/>
      <c r="C20" s="24"/>
      <c r="D20" s="24"/>
      <c r="E20" s="24"/>
      <c r="F20" s="24"/>
      <c r="G20" s="24"/>
      <c r="H20" s="24"/>
      <c r="I20" s="24"/>
      <c r="J20" s="99"/>
      <c r="K20" s="79"/>
      <c r="L20" s="98"/>
    </row>
    <row r="21" spans="1:14" ht="20.25" x14ac:dyDescent="0.2">
      <c r="A21" s="85"/>
      <c r="B21" s="256" t="s">
        <v>59</v>
      </c>
      <c r="C21" s="257"/>
      <c r="D21" s="257"/>
      <c r="E21" s="257"/>
      <c r="F21" s="257"/>
      <c r="G21" s="257"/>
      <c r="H21" s="257"/>
      <c r="I21" s="258"/>
      <c r="J21" s="164"/>
      <c r="K21" s="79"/>
      <c r="L21" s="98"/>
    </row>
    <row r="22" spans="1:14" ht="20.25" x14ac:dyDescent="0.2">
      <c r="A22" s="85"/>
      <c r="B22" s="24"/>
      <c r="C22" s="24"/>
      <c r="D22" s="24"/>
      <c r="E22" s="24"/>
      <c r="F22" s="24"/>
      <c r="G22" s="24"/>
      <c r="H22" s="24"/>
      <c r="I22" s="24"/>
      <c r="J22" s="79"/>
      <c r="K22" s="79"/>
      <c r="L22" s="98"/>
    </row>
    <row r="23" spans="1:14" ht="20.25" x14ac:dyDescent="0.2">
      <c r="A23" s="85"/>
      <c r="B23" s="253" t="s">
        <v>81</v>
      </c>
      <c r="C23" s="254"/>
      <c r="D23" s="254"/>
      <c r="E23" s="254"/>
      <c r="F23" s="254"/>
      <c r="G23" s="254"/>
      <c r="H23" s="254"/>
      <c r="I23" s="255"/>
      <c r="J23" s="114" t="e">
        <f>SUM(J19/J21)</f>
        <v>#DIV/0!</v>
      </c>
      <c r="K23" s="97" t="e">
        <f>IF(J23&gt;=5%,"PASS","FAIL")</f>
        <v>#DIV/0!</v>
      </c>
      <c r="L23" s="96" t="s">
        <v>82</v>
      </c>
    </row>
    <row r="24" spans="1:14" ht="20.25" x14ac:dyDescent="0.2">
      <c r="A24" s="85"/>
    </row>
    <row r="25" spans="1:14" ht="15" x14ac:dyDescent="0.2">
      <c r="B25" s="121" t="s">
        <v>90</v>
      </c>
    </row>
    <row r="27" spans="1:14" x14ac:dyDescent="0.2">
      <c r="B27" s="156" t="s">
        <v>104</v>
      </c>
      <c r="C27" s="166"/>
      <c r="D27" s="166"/>
      <c r="E27" s="166"/>
      <c r="F27" s="166"/>
      <c r="G27" s="166"/>
    </row>
    <row r="28" spans="1:14" x14ac:dyDescent="0.2">
      <c r="B28" s="251" t="s">
        <v>61</v>
      </c>
      <c r="C28" s="251"/>
      <c r="D28" s="251"/>
      <c r="E28" s="251"/>
      <c r="F28" s="251"/>
      <c r="G28" s="251"/>
    </row>
    <row r="29" spans="1:14" x14ac:dyDescent="0.2">
      <c r="B29" s="251" t="s">
        <v>102</v>
      </c>
      <c r="C29" s="251"/>
      <c r="D29" s="251"/>
      <c r="E29" s="251"/>
      <c r="F29" s="251"/>
      <c r="G29" s="251"/>
    </row>
    <row r="30" spans="1:14" x14ac:dyDescent="0.2">
      <c r="B30" s="251" t="s">
        <v>116</v>
      </c>
      <c r="C30" s="251"/>
      <c r="D30" s="251"/>
      <c r="E30" s="251"/>
      <c r="F30" s="251"/>
      <c r="G30" s="251"/>
    </row>
  </sheetData>
  <sheetProtection algorithmName="SHA-512" hashValue="LoP1ZLzWo+80JbrVhi1nVlb3o7ljtQb2xepW7A/hbBw432kdSF15frD3IoSkYrPDCjGwRBPoodWcMz3xZc0ycA==" saltValue="e2j/Q+ut8Y5fIbO0Sq8Krg==" spinCount="100000" sheet="1" objects="1" scenarios="1"/>
  <mergeCells count="19">
    <mergeCell ref="B11:I11"/>
    <mergeCell ref="B14:I14"/>
    <mergeCell ref="B15:I15"/>
    <mergeCell ref="B17:I17"/>
    <mergeCell ref="B28:G28"/>
    <mergeCell ref="B29:G29"/>
    <mergeCell ref="B30:G30"/>
    <mergeCell ref="B2:H2"/>
    <mergeCell ref="B23:I23"/>
    <mergeCell ref="B21:I21"/>
    <mergeCell ref="B19:I19"/>
    <mergeCell ref="B3:H3"/>
    <mergeCell ref="B4:H4"/>
    <mergeCell ref="B7:I7"/>
    <mergeCell ref="B6:I6"/>
    <mergeCell ref="B8:I8"/>
    <mergeCell ref="B9:I9"/>
    <mergeCell ref="B10:I10"/>
    <mergeCell ref="B18:I18"/>
  </mergeCells>
  <conditionalFormatting sqref="K23">
    <cfRule type="cellIs" dxfId="3" priority="3" operator="equal">
      <formula>"FAIL"</formula>
    </cfRule>
    <cfRule type="cellIs" dxfId="2" priority="4" operator="equal">
      <formula>"PASS"</formula>
    </cfRule>
  </conditionalFormatting>
  <conditionalFormatting sqref="K19">
    <cfRule type="cellIs" dxfId="1" priority="1" operator="equal">
      <formula>"FAIL"</formula>
    </cfRule>
    <cfRule type="cellIs" dxfId="0" priority="2" operator="equal">
      <formula>"PASS"</formula>
    </cfRule>
  </conditionalFormatting>
  <pageMargins left="0.7" right="0.7" top="0.75" bottom="0.75" header="0.3" footer="0.3"/>
  <pageSetup scale="62" fitToHeight="0"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Makes</vt:lpstr>
      <vt:lpstr>Stock</vt:lpstr>
      <vt:lpstr>Quarterly Certification</vt:lpstr>
      <vt:lpstr>Revenue Metrics Test - P &amp; C</vt:lpstr>
      <vt:lpstr>Mortgage Related Assets % Test </vt:lpstr>
      <vt:lpstr>Makes!Print_Area</vt:lpstr>
      <vt:lpstr>'Mortgage Related Assets % Test '!Print_Area</vt:lpstr>
      <vt:lpstr>'Revenue Metrics Test - P &amp; C'!Print_Area</vt:lpstr>
      <vt:lpstr>Stock!Print_Area</vt:lpstr>
      <vt:lpstr>QMakesYN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Worksheet For Insurance Companies</dc:title>
  <dc:creator>FHLBNY</dc:creator>
  <cp:lastModifiedBy>Soto,Sonia</cp:lastModifiedBy>
  <cp:lastPrinted>2023-01-19T15:26:28Z</cp:lastPrinted>
  <dcterms:created xsi:type="dcterms:W3CDTF">1999-09-22T18:32:59Z</dcterms:created>
  <dcterms:modified xsi:type="dcterms:W3CDTF">2023-11-28T23:48:06Z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DM_Links_Updated">
    <vt:bool>true</vt:bool>
  </property>
  <property fmtid="{D5CDD505-2E9C-101B-9397-08002B2CF9AE}" pid="4" name="{A44787D4-0540-4523-9961-78E4036D8C6D}">
    <vt:lpwstr>{B85E75BF-328B-4F0F-BF5A-33D48092A628}</vt:lpwstr>
  </property>
</Properties>
</file>