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O:\DISASTER RELIEF\2020 Covid-19\CICA Disaster Relief Funding Program  (DRF)\"/>
    </mc:Choice>
  </mc:AlternateContent>
  <bookViews>
    <workbookView xWindow="600" yWindow="252" windowWidth="11100" windowHeight="5832" tabRatio="805"/>
  </bookViews>
  <sheets>
    <sheet name="DRF Application" sheetId="7" r:id="rId1"/>
    <sheet name="Location Qualification" sheetId="9" r:id="rId2"/>
    <sheet name="Owner-Occupied Qualification" sheetId="3" r:id="rId3"/>
    <sheet name="Multifamily RentalAffordability" sheetId="2" r:id="rId4"/>
    <sheet name="Multifamily Rent Rolls" sheetId="5" r:id="rId5"/>
    <sheet name="Multifamily.IncomeQual" sheetId="1" r:id="rId6"/>
  </sheets>
  <externalReferences>
    <externalReference r:id="rId7"/>
  </externalReferences>
  <definedNames>
    <definedName name="FORM_ID_DISPLAY">'[1]$DB.CONFIG'!$D$8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ST_REV_DATE_DISPLAY">'[1]$DB.CONFIG'!$D$4</definedName>
    <definedName name="_xlnm.Print_Area" localSheetId="0">'DRF Application'!$A$1:$L$66</definedName>
    <definedName name="_xlnm.Print_Area" localSheetId="4">'Multifamily Rent Rolls'!$B$4:$I$39</definedName>
    <definedName name="_xlnm.Print_Area" localSheetId="5">Multifamily.IncomeQual!$B$1:$O$41</definedName>
  </definedNames>
  <calcPr calcId="152511"/>
</workbook>
</file>

<file path=xl/calcChain.xml><?xml version="1.0" encoding="utf-8"?>
<calcChain xmlns="http://schemas.openxmlformats.org/spreadsheetml/2006/main">
  <c r="I36" i="5" l="1"/>
  <c r="H36" i="5"/>
  <c r="I38" i="5" s="1"/>
  <c r="D45" i="9"/>
  <c r="M6" i="3"/>
  <c r="M5" i="3"/>
  <c r="F5" i="5" l="1"/>
  <c r="C38" i="2"/>
  <c r="G37" i="5" l="1"/>
  <c r="J5" i="1" l="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K8" i="3" l="1"/>
  <c r="J8" i="3"/>
  <c r="C42" i="3"/>
  <c r="F28" i="5" l="1"/>
  <c r="F29" i="5"/>
  <c r="F30" i="5"/>
  <c r="F31" i="5"/>
  <c r="F32" i="5"/>
  <c r="F33" i="5"/>
  <c r="F34" i="5"/>
  <c r="F35" i="5"/>
  <c r="F11" i="5"/>
  <c r="F12" i="5"/>
  <c r="F13" i="5"/>
  <c r="F14" i="5"/>
  <c r="F15" i="5"/>
  <c r="F16" i="5"/>
  <c r="F17" i="5"/>
  <c r="F18" i="5"/>
  <c r="F19" i="5"/>
  <c r="F20" i="5"/>
  <c r="F21" i="5"/>
  <c r="F22" i="5"/>
  <c r="F23" i="5"/>
  <c r="F24" i="5"/>
  <c r="F25" i="5"/>
  <c r="F26" i="5"/>
  <c r="F27" i="5"/>
  <c r="F6" i="5"/>
  <c r="F7" i="5"/>
  <c r="F8" i="5"/>
  <c r="F9" i="5"/>
  <c r="F10" i="5"/>
  <c r="I12" i="2" l="1"/>
  <c r="G36" i="5"/>
  <c r="M7" i="2"/>
  <c r="O7" i="2" s="1"/>
  <c r="K37" i="3"/>
  <c r="M37" i="3" s="1"/>
  <c r="K38" i="3"/>
  <c r="M38" i="3" s="1"/>
  <c r="K39" i="3"/>
  <c r="M39" i="3" s="1"/>
  <c r="K40" i="3"/>
  <c r="M40" i="3" s="1"/>
  <c r="K41" i="3"/>
  <c r="M41" i="3" s="1"/>
  <c r="J37" i="3"/>
  <c r="J38" i="3"/>
  <c r="J39" i="3"/>
  <c r="J40" i="3"/>
  <c r="J41" i="3"/>
  <c r="K5" i="3"/>
  <c r="K6" i="3"/>
  <c r="K7" i="3"/>
  <c r="M7" i="3" s="1"/>
  <c r="M8" i="3"/>
  <c r="K9" i="3"/>
  <c r="M9" i="3" s="1"/>
  <c r="K10" i="3"/>
  <c r="M10" i="3" s="1"/>
  <c r="K11" i="3"/>
  <c r="M11" i="3" s="1"/>
  <c r="K12" i="3"/>
  <c r="M12" i="3" s="1"/>
  <c r="K13" i="3"/>
  <c r="M13" i="3" s="1"/>
  <c r="K14" i="3"/>
  <c r="M14" i="3" s="1"/>
  <c r="K15" i="3"/>
  <c r="M15" i="3" s="1"/>
  <c r="K16" i="3"/>
  <c r="M16" i="3" s="1"/>
  <c r="K17" i="3"/>
  <c r="M17" i="3" s="1"/>
  <c r="K18" i="3"/>
  <c r="M18" i="3" s="1"/>
  <c r="K19" i="3"/>
  <c r="M19" i="3" s="1"/>
  <c r="K20" i="3"/>
  <c r="M20" i="3" s="1"/>
  <c r="K21" i="3"/>
  <c r="M21" i="3" s="1"/>
  <c r="K22" i="3"/>
  <c r="M22" i="3" s="1"/>
  <c r="K23" i="3"/>
  <c r="M23" i="3" s="1"/>
  <c r="K24" i="3"/>
  <c r="M24" i="3" s="1"/>
  <c r="K25" i="3"/>
  <c r="M25" i="3" s="1"/>
  <c r="K26" i="3"/>
  <c r="M26" i="3" s="1"/>
  <c r="K27" i="3"/>
  <c r="M27" i="3" s="1"/>
  <c r="K28" i="3"/>
  <c r="M28" i="3" s="1"/>
  <c r="K29" i="3"/>
  <c r="M29" i="3" s="1"/>
  <c r="K30" i="3"/>
  <c r="M30" i="3" s="1"/>
  <c r="K31" i="3"/>
  <c r="M31" i="3" s="1"/>
  <c r="K32" i="3"/>
  <c r="M32" i="3" s="1"/>
  <c r="K33" i="3"/>
  <c r="M33" i="3" s="1"/>
  <c r="K34" i="3"/>
  <c r="M34" i="3" s="1"/>
  <c r="K35" i="3"/>
  <c r="M35" i="3" s="1"/>
  <c r="K36" i="3"/>
  <c r="M36" i="3" s="1"/>
  <c r="J34" i="3"/>
  <c r="J35" i="3"/>
  <c r="J36" i="3"/>
  <c r="J5" i="3"/>
  <c r="J6" i="3"/>
  <c r="J7" i="3"/>
  <c r="J9" i="3"/>
  <c r="J10" i="3"/>
  <c r="J11" i="3"/>
  <c r="J12" i="3"/>
  <c r="J13" i="3"/>
  <c r="J14" i="3"/>
  <c r="J15" i="3"/>
  <c r="J16" i="3"/>
  <c r="J17" i="3"/>
  <c r="J18" i="3"/>
  <c r="J19" i="3"/>
  <c r="J20" i="3"/>
  <c r="J21" i="3"/>
  <c r="J22" i="3"/>
  <c r="J23" i="3"/>
  <c r="J24" i="3"/>
  <c r="J25" i="3"/>
  <c r="J26" i="3"/>
  <c r="J27" i="3"/>
  <c r="J28" i="3"/>
  <c r="J29" i="3"/>
  <c r="J30" i="3"/>
  <c r="J31" i="3"/>
  <c r="J32" i="3"/>
  <c r="J33" i="3"/>
  <c r="M5" i="2"/>
  <c r="O5" i="2" s="1"/>
  <c r="M6" i="2"/>
  <c r="O6" i="2" s="1"/>
  <c r="M8" i="2"/>
  <c r="O8" i="2" s="1"/>
  <c r="M9" i="2"/>
  <c r="O9" i="2" s="1"/>
  <c r="M10" i="2"/>
  <c r="O10" i="2" s="1"/>
  <c r="M11" i="2"/>
  <c r="O11" i="2" s="1"/>
  <c r="M12" i="2"/>
  <c r="O12" i="2" s="1"/>
  <c r="M13" i="2"/>
  <c r="O13" i="2" s="1"/>
  <c r="M14" i="2"/>
  <c r="O14" i="2" s="1"/>
  <c r="M15" i="2"/>
  <c r="O15" i="2" s="1"/>
  <c r="M16" i="2"/>
  <c r="O16" i="2" s="1"/>
  <c r="M17" i="2"/>
  <c r="O17" i="2" s="1"/>
  <c r="M18" i="2"/>
  <c r="O18" i="2" s="1"/>
  <c r="M19" i="2"/>
  <c r="O19" i="2" s="1"/>
  <c r="M20" i="2"/>
  <c r="O20" i="2" s="1"/>
  <c r="M21" i="2"/>
  <c r="O21" i="2" s="1"/>
  <c r="M22" i="2"/>
  <c r="O22" i="2" s="1"/>
  <c r="M23" i="2"/>
  <c r="O23" i="2" s="1"/>
  <c r="M24" i="2"/>
  <c r="O24" i="2" s="1"/>
  <c r="M25" i="2"/>
  <c r="O25" i="2" s="1"/>
  <c r="M26" i="2"/>
  <c r="O26" i="2" s="1"/>
  <c r="M27" i="2"/>
  <c r="O27" i="2" s="1"/>
  <c r="M28" i="2"/>
  <c r="O28" i="2" s="1"/>
  <c r="M29" i="2"/>
  <c r="O29" i="2" s="1"/>
  <c r="M30" i="2"/>
  <c r="O30" i="2" s="1"/>
  <c r="M31" i="2"/>
  <c r="O31" i="2" s="1"/>
  <c r="M32" i="2"/>
  <c r="O32" i="2" s="1"/>
  <c r="M33" i="2"/>
  <c r="O33" i="2" s="1"/>
  <c r="M34" i="2"/>
  <c r="O34" i="2" s="1"/>
  <c r="M35" i="2"/>
  <c r="O35" i="2" s="1"/>
  <c r="M36" i="2"/>
  <c r="O36" i="2" s="1"/>
  <c r="M37" i="2"/>
  <c r="O37" i="2" s="1"/>
  <c r="I5" i="2"/>
  <c r="I6" i="2"/>
  <c r="I7" i="2"/>
  <c r="I8" i="2"/>
  <c r="I9" i="2"/>
  <c r="I10" i="2"/>
  <c r="I11" i="2"/>
  <c r="I13" i="2"/>
  <c r="I14" i="2"/>
  <c r="I15" i="2"/>
  <c r="I16" i="2"/>
  <c r="I17" i="2"/>
  <c r="I18" i="2"/>
  <c r="I19" i="2"/>
  <c r="I20" i="2"/>
  <c r="I21" i="2"/>
  <c r="I22" i="2"/>
  <c r="I23" i="2"/>
  <c r="I24" i="2"/>
  <c r="I25" i="2"/>
  <c r="I26" i="2"/>
  <c r="I27" i="2"/>
  <c r="I28" i="2"/>
  <c r="I29" i="2"/>
  <c r="I30" i="2"/>
  <c r="I31" i="2"/>
  <c r="I32" i="2"/>
  <c r="I33" i="2"/>
  <c r="I34" i="2"/>
  <c r="I35" i="2"/>
  <c r="I36" i="2"/>
  <c r="I37" i="2"/>
  <c r="C39" i="1"/>
  <c r="M5" i="1"/>
  <c r="O5" i="1" s="1"/>
  <c r="M6" i="1"/>
  <c r="O6" i="1" s="1"/>
  <c r="M7" i="1"/>
  <c r="O7" i="1" s="1"/>
  <c r="M8" i="1"/>
  <c r="O8" i="1" s="1"/>
  <c r="M9" i="1"/>
  <c r="O9" i="1" s="1"/>
  <c r="M10" i="1"/>
  <c r="O10" i="1" s="1"/>
  <c r="M11" i="1"/>
  <c r="O11" i="1" s="1"/>
  <c r="M12" i="1"/>
  <c r="O12" i="1" s="1"/>
  <c r="M13" i="1"/>
  <c r="O13" i="1" s="1"/>
  <c r="M14" i="1"/>
  <c r="O14" i="1" s="1"/>
  <c r="M15" i="1"/>
  <c r="O15" i="1" s="1"/>
  <c r="M16" i="1"/>
  <c r="O16" i="1" s="1"/>
  <c r="M17" i="1"/>
  <c r="O17" i="1" s="1"/>
  <c r="M18" i="1"/>
  <c r="O18" i="1" s="1"/>
  <c r="M19" i="1"/>
  <c r="O19" i="1" s="1"/>
  <c r="M20" i="1"/>
  <c r="O20" i="1" s="1"/>
  <c r="M21" i="1"/>
  <c r="O21" i="1" s="1"/>
  <c r="M22" i="1"/>
  <c r="O22" i="1" s="1"/>
  <c r="M23" i="1"/>
  <c r="O23" i="1" s="1"/>
  <c r="M24" i="1"/>
  <c r="O24" i="1" s="1"/>
  <c r="M25" i="1"/>
  <c r="O25" i="1" s="1"/>
  <c r="M26" i="1"/>
  <c r="O26" i="1" s="1"/>
  <c r="M27" i="1"/>
  <c r="O27" i="1" s="1"/>
  <c r="M28" i="1"/>
  <c r="O28" i="1" s="1"/>
  <c r="M29" i="1"/>
  <c r="O29" i="1" s="1"/>
  <c r="M30" i="1"/>
  <c r="O30" i="1" s="1"/>
  <c r="M31" i="1"/>
  <c r="O31" i="1" s="1"/>
  <c r="M32" i="1"/>
  <c r="O32" i="1" s="1"/>
  <c r="M33" i="1"/>
  <c r="O33" i="1" s="1"/>
  <c r="M34" i="1"/>
  <c r="O34" i="1" s="1"/>
  <c r="M35" i="1"/>
  <c r="O35" i="1" s="1"/>
  <c r="M36" i="1"/>
  <c r="O36" i="1" s="1"/>
  <c r="M37" i="1"/>
  <c r="O37" i="1" s="1"/>
</calcChain>
</file>

<file path=xl/comments1.xml><?xml version="1.0" encoding="utf-8"?>
<comments xmlns="http://schemas.openxmlformats.org/spreadsheetml/2006/main">
  <authors>
    <author>robinsor</author>
  </authors>
  <commentList>
    <comment ref="C4" authorId="0" shapeId="0">
      <text>
        <r>
          <rPr>
            <b/>
            <sz val="8"/>
            <color indexed="81"/>
            <rFont val="Tahoma"/>
            <family val="2"/>
          </rPr>
          <t>AHP Staff:</t>
        </r>
        <r>
          <rPr>
            <sz val="8"/>
            <color indexed="81"/>
            <rFont val="Tahoma"/>
            <family val="2"/>
          </rPr>
          <t xml:space="preserve">
Loans settled 90 days  prior to receiving funding are eligible.</t>
        </r>
      </text>
    </comment>
    <comment ref="K4" authorId="0" shapeId="0">
      <text>
        <r>
          <rPr>
            <b/>
            <sz val="8"/>
            <color indexed="81"/>
            <rFont val="Tahoma"/>
            <family val="2"/>
          </rPr>
          <t>AHP Staff:</t>
        </r>
        <r>
          <rPr>
            <sz val="8"/>
            <color indexed="81"/>
            <rFont val="Tahoma"/>
            <family val="2"/>
          </rPr>
          <t xml:space="preserve">
The loan qualifies if the property is located in a FEMA designated disaster area. </t>
        </r>
      </text>
    </comment>
  </commentList>
</comments>
</file>

<file path=xl/comments2.xml><?xml version="1.0" encoding="utf-8"?>
<comments xmlns="http://schemas.openxmlformats.org/spreadsheetml/2006/main">
  <authors>
    <author>robinsor</author>
  </authors>
  <commentList>
    <comment ref="B4" authorId="0" shapeId="0">
      <text>
        <r>
          <rPr>
            <b/>
            <sz val="8"/>
            <color indexed="81"/>
            <rFont val="Tahoma"/>
            <family val="2"/>
          </rPr>
          <t>AHP Staff:</t>
        </r>
        <r>
          <rPr>
            <sz val="8"/>
            <color indexed="81"/>
            <rFont val="Tahoma"/>
            <family val="2"/>
          </rPr>
          <t xml:space="preserve">
Loans settled 90 days  prior to receiving funding are eligible.</t>
        </r>
      </text>
    </comment>
    <comment ref="J4" authorId="0" shapeId="0">
      <text>
        <r>
          <rPr>
            <b/>
            <sz val="8"/>
            <color indexed="81"/>
            <rFont val="Tahoma"/>
            <family val="2"/>
          </rPr>
          <t>AHP Staff:</t>
        </r>
        <r>
          <rPr>
            <sz val="8"/>
            <color indexed="81"/>
            <rFont val="Tahoma"/>
            <family val="2"/>
          </rPr>
          <t xml:space="preserve">
Individual/Family Income must be below 115% AMI to qualify for CIP funds.
</t>
        </r>
      </text>
    </comment>
    <comment ref="K4" authorId="0" shapeId="0">
      <text>
        <r>
          <rPr>
            <b/>
            <sz val="8"/>
            <color indexed="81"/>
            <rFont val="Tahoma"/>
            <family val="2"/>
          </rPr>
          <t xml:space="preserve">AHP Staff:
</t>
        </r>
        <r>
          <rPr>
            <sz val="8"/>
            <color indexed="81"/>
            <rFont val="Tahoma"/>
            <family val="2"/>
          </rPr>
          <t>To find percentage, divide the household income by the HUD AMI</t>
        </r>
        <r>
          <rPr>
            <b/>
            <sz val="8"/>
            <color indexed="81"/>
            <rFont val="Tahoma"/>
            <family val="2"/>
          </rPr>
          <t xml:space="preserve">
In order to Qualify for funding, each project must be at or below 115% AMI.
</t>
        </r>
      </text>
    </comment>
    <comment ref="M4" authorId="0" shapeId="0">
      <text>
        <r>
          <rPr>
            <b/>
            <sz val="8"/>
            <color indexed="81"/>
            <rFont val="Tahoma"/>
            <family val="2"/>
          </rPr>
          <t xml:space="preserve">AHP Staff:
</t>
        </r>
        <r>
          <rPr>
            <sz val="8"/>
            <color indexed="81"/>
            <rFont val="Tahoma"/>
            <family val="2"/>
          </rPr>
          <t>To find percentage, divide the household income by the HUD AMI</t>
        </r>
        <r>
          <rPr>
            <b/>
            <sz val="8"/>
            <color indexed="81"/>
            <rFont val="Tahoma"/>
            <family val="2"/>
          </rPr>
          <t xml:space="preserve">
In order to Qualify for funding, each project must be at or below 115% AMI.
</t>
        </r>
      </text>
    </comment>
  </commentList>
</comments>
</file>

<file path=xl/comments3.xml><?xml version="1.0" encoding="utf-8"?>
<comments xmlns="http://schemas.openxmlformats.org/spreadsheetml/2006/main">
  <authors>
    <author>robinsor</author>
  </authors>
  <commentList>
    <comment ref="B4" authorId="0" shapeId="0">
      <text>
        <r>
          <rPr>
            <b/>
            <sz val="8"/>
            <color indexed="81"/>
            <rFont val="Tahoma"/>
            <family val="2"/>
          </rPr>
          <t>AHP Staff:</t>
        </r>
        <r>
          <rPr>
            <sz val="8"/>
            <color indexed="81"/>
            <rFont val="Tahoma"/>
            <family val="2"/>
          </rPr>
          <t xml:space="preserve">
Loans settled 90 days  prior to receiving funding are eligible.</t>
        </r>
      </text>
    </comment>
    <comment ref="I4" authorId="0" shapeId="0">
      <text>
        <r>
          <rPr>
            <b/>
            <sz val="8"/>
            <color indexed="81"/>
            <rFont val="Tahoma"/>
            <family val="2"/>
          </rPr>
          <t>AHP Staff:</t>
        </r>
        <r>
          <rPr>
            <sz val="8"/>
            <color indexed="81"/>
            <rFont val="Tahoma"/>
            <family val="2"/>
          </rPr>
          <t xml:space="preserve">
According to the Federal Government, rental housing is "affordable" if the occupants pay no more than 30% of their income in rent.</t>
        </r>
      </text>
    </comment>
    <comment ref="J4" authorId="0" shapeId="0">
      <text>
        <r>
          <rPr>
            <b/>
            <sz val="8"/>
            <color indexed="81"/>
            <rFont val="Tahoma"/>
            <family val="2"/>
          </rPr>
          <t>AHP Staff:</t>
        </r>
        <r>
          <rPr>
            <sz val="8"/>
            <color indexed="81"/>
            <rFont val="Tahoma"/>
            <family val="2"/>
          </rPr>
          <t xml:space="preserve">
 If rental amount is less than the Rental Affordability calculation, it qualifies for funding.
</t>
        </r>
      </text>
    </comment>
    <comment ref="L4" authorId="0" shapeId="0">
      <text>
        <r>
          <rPr>
            <b/>
            <sz val="8"/>
            <color indexed="81"/>
            <rFont val="Tahoma"/>
            <family val="2"/>
          </rPr>
          <t>AHP Staff:</t>
        </r>
        <r>
          <rPr>
            <sz val="8"/>
            <color indexed="81"/>
            <rFont val="Tahoma"/>
            <family val="2"/>
          </rPr>
          <t xml:space="preserve">
In order to qualify on the rental housing basis, at least 51% of the Total Number of Units must be  Occupied by, or Rent must be Affordable to Individuals or Families at or below 115% of the HUD Area Median Income </t>
        </r>
      </text>
    </comment>
    <comment ref="M4" authorId="0" shapeId="0">
      <text>
        <r>
          <rPr>
            <b/>
            <sz val="8"/>
            <color indexed="81"/>
            <rFont val="Tahoma"/>
            <family val="2"/>
          </rPr>
          <t>AHP Staff:</t>
        </r>
        <r>
          <rPr>
            <sz val="8"/>
            <color indexed="81"/>
            <rFont val="Tahoma"/>
            <family val="2"/>
          </rPr>
          <t xml:space="preserve">
We have to review the rental amount and determine whether or not the rent is "affordable," before we can decide the Number of qualifying units.</t>
        </r>
      </text>
    </comment>
    <comment ref="O4" authorId="0" shapeId="0">
      <text>
        <r>
          <rPr>
            <b/>
            <sz val="8"/>
            <color indexed="81"/>
            <rFont val="Tahoma"/>
            <family val="2"/>
          </rPr>
          <t>AHP Staff:</t>
        </r>
        <r>
          <rPr>
            <sz val="8"/>
            <color indexed="81"/>
            <rFont val="Tahoma"/>
            <family val="2"/>
          </rPr>
          <t xml:space="preserve">
We have to review the rental amount and determine whether or not the rent is "affordable," before we can decide the Number of qualifying units.</t>
        </r>
      </text>
    </comment>
  </commentList>
</comments>
</file>

<file path=xl/comments4.xml><?xml version="1.0" encoding="utf-8"?>
<comments xmlns="http://schemas.openxmlformats.org/spreadsheetml/2006/main">
  <authors>
    <author>robinsor</author>
  </authors>
  <commentList>
    <comment ref="F4" authorId="0" shapeId="0">
      <text>
        <r>
          <rPr>
            <b/>
            <sz val="8"/>
            <color indexed="81"/>
            <rFont val="Tahoma"/>
            <family val="2"/>
          </rPr>
          <t>AHP Staff:</t>
        </r>
        <r>
          <rPr>
            <sz val="8"/>
            <color indexed="81"/>
            <rFont val="Tahoma"/>
            <family val="2"/>
          </rPr>
          <t xml:space="preserve">
According to the Federal Government, rental housing is "affordable" if the occupants pay no more than 30% of their income in rent.</t>
        </r>
      </text>
    </comment>
    <comment ref="G4" authorId="0" shapeId="0">
      <text>
        <r>
          <rPr>
            <b/>
            <sz val="8"/>
            <color indexed="81"/>
            <rFont val="Tahoma"/>
            <family val="2"/>
          </rPr>
          <t>AHP Staff:</t>
        </r>
        <r>
          <rPr>
            <sz val="8"/>
            <color indexed="81"/>
            <rFont val="Tahoma"/>
            <family val="2"/>
          </rPr>
          <t xml:space="preserve">
 If rental amount is less than the Rental Affordability calculation, it qualifies for funding.
</t>
        </r>
      </text>
    </comment>
  </commentList>
</comments>
</file>

<file path=xl/comments5.xml><?xml version="1.0" encoding="utf-8"?>
<comments xmlns="http://schemas.openxmlformats.org/spreadsheetml/2006/main">
  <authors>
    <author>robinsor</author>
  </authors>
  <commentList>
    <comment ref="B4" authorId="0" shapeId="0">
      <text>
        <r>
          <rPr>
            <b/>
            <sz val="8"/>
            <color indexed="81"/>
            <rFont val="Tahoma"/>
            <family val="2"/>
          </rPr>
          <t>AHP Staff:</t>
        </r>
        <r>
          <rPr>
            <sz val="8"/>
            <color indexed="81"/>
            <rFont val="Tahoma"/>
            <family val="2"/>
          </rPr>
          <t xml:space="preserve">
Loans settled 90 days  prior to receiving funding are eligible.</t>
        </r>
      </text>
    </comment>
    <comment ref="I4" authorId="0" shapeId="0">
      <text>
        <r>
          <rPr>
            <b/>
            <sz val="8"/>
            <color indexed="81"/>
            <rFont val="Tahoma"/>
            <family val="2"/>
          </rPr>
          <t>AHP Staff:</t>
        </r>
        <r>
          <rPr>
            <sz val="8"/>
            <color indexed="81"/>
            <rFont val="Tahoma"/>
            <family val="2"/>
          </rPr>
          <t xml:space="preserve">
At least 51% of units must be occupied by individuals or families with incomes at or below 115%  Area Median </t>
        </r>
      </text>
    </comment>
    <comment ref="J4" authorId="0" shapeId="0">
      <text>
        <r>
          <rPr>
            <b/>
            <sz val="8"/>
            <color indexed="81"/>
            <rFont val="Tahoma"/>
            <family val="2"/>
          </rPr>
          <t xml:space="preserve">AHP Staff:
</t>
        </r>
        <r>
          <rPr>
            <sz val="8"/>
            <color indexed="81"/>
            <rFont val="Tahoma"/>
            <family val="2"/>
          </rPr>
          <t>HUD AMI * 115%</t>
        </r>
        <r>
          <rPr>
            <b/>
            <sz val="8"/>
            <color indexed="81"/>
            <rFont val="Tahoma"/>
            <family val="2"/>
          </rPr>
          <t xml:space="preserve">
</t>
        </r>
      </text>
    </comment>
    <comment ref="L4" authorId="0" shapeId="0">
      <text>
        <r>
          <rPr>
            <b/>
            <sz val="8"/>
            <color indexed="81"/>
            <rFont val="Tahoma"/>
            <family val="2"/>
          </rPr>
          <t>AHP Staff:</t>
        </r>
        <r>
          <rPr>
            <sz val="8"/>
            <color indexed="81"/>
            <rFont val="Tahoma"/>
            <family val="2"/>
          </rPr>
          <t xml:space="preserve">
In order to qualify on the rental housing basis, at least 51% of the Total Number of Units must be Occupied by, or Rent must be Affordable to Individuals or Families at or below 115% of the HUD Area Median Income </t>
        </r>
      </text>
    </comment>
  </commentList>
</comments>
</file>

<file path=xl/sharedStrings.xml><?xml version="1.0" encoding="utf-8"?>
<sst xmlns="http://schemas.openxmlformats.org/spreadsheetml/2006/main" count="120" uniqueCount="93">
  <si>
    <t>Loan Amount</t>
  </si>
  <si>
    <t>County</t>
  </si>
  <si>
    <t>Number of Qualifying Units</t>
  </si>
  <si>
    <t xml:space="preserve">Rental Amount </t>
  </si>
  <si>
    <t xml:space="preserve">County </t>
  </si>
  <si>
    <t xml:space="preserve">Loan Amount </t>
  </si>
  <si>
    <t>115% HUD AMI</t>
  </si>
  <si>
    <t xml:space="preserve">Household Annual Income </t>
  </si>
  <si>
    <t xml:space="preserve">Household Income as percentage of HUD AMI </t>
  </si>
  <si>
    <t>115% of HUD AMI</t>
  </si>
  <si>
    <t>HUD Area Median   Income (AMI)</t>
  </si>
  <si>
    <t xml:space="preserve"> HUD Estimated Median Family  Income </t>
  </si>
  <si>
    <t>Total Number of Units                            (Per Property Address)</t>
  </si>
  <si>
    <t>Percentage of Qualifying units</t>
  </si>
  <si>
    <t>Loan Number</t>
  </si>
  <si>
    <t>Loan Qualifies - Yes/No</t>
  </si>
  <si>
    <t>Total Units (per Address)</t>
  </si>
  <si>
    <t>Qualifying Units</t>
  </si>
  <si>
    <t>Qualifying Units as a % of total units:</t>
  </si>
  <si>
    <t>Average Rent:</t>
  </si>
  <si>
    <t>Authorized Signature:</t>
  </si>
  <si>
    <t>Date:</t>
  </si>
  <si>
    <t>Multifamily Income Qualification</t>
  </si>
  <si>
    <t>General Overview</t>
  </si>
  <si>
    <t>Certification</t>
  </si>
  <si>
    <t xml:space="preserve">By typing or signing your name below, you agree that you signed this document with an electronic signature. You intend your authorized electronic signature to have the effect of your written signature. You have viewed and read this disclosure and this document before you signed it and you agree to be bound by the terms contained in this document. Please print and/or save a copy of this document. We may rely on, and enforce, this document in electronic form or as a paper version of the electronic form. </t>
  </si>
  <si>
    <t>Hyperlinks</t>
  </si>
  <si>
    <t>Description</t>
  </si>
  <si>
    <t>External Link</t>
  </si>
  <si>
    <t>HUD Income limits/guidelines</t>
  </si>
  <si>
    <t>Please return the application to:</t>
  </si>
  <si>
    <t>CLP@fhlbny.com</t>
  </si>
  <si>
    <t>Resource</t>
  </si>
  <si>
    <t>FHLBNY - Community Lending Programs (CLP)</t>
  </si>
  <si>
    <t>Community Lending Programs (CLP)</t>
  </si>
  <si>
    <t>Community Lending Programs (CLP): Multifamily Rental Affordability Qualification</t>
  </si>
  <si>
    <t>Rental Affordability Calculation                          (HUD Area Median *115%) / 12*30%</t>
  </si>
  <si>
    <t>Community Lending Programs</t>
  </si>
  <si>
    <t>Member Services Desk</t>
  </si>
  <si>
    <t>(212) 441-6600</t>
  </si>
  <si>
    <t>For any questions please call:</t>
  </si>
  <si>
    <t>Title:</t>
  </si>
  <si>
    <t>Name (Print/Type):</t>
  </si>
  <si>
    <t>Applicant (Member Institution Name):</t>
  </si>
  <si>
    <t>The undersigned Member acknowledges that the FHLBNY's acceptance of this application does not constitute an approval or a commitment by the FHLBNY to the Member for an advance, including rate, amount, or term. Upon approval of this application, disbursement of funds is subject to the credit and collateral requirements of the FHLBNY.</t>
  </si>
  <si>
    <t>The Member certifies that the equity proceeds of the refinancing of rental housing and manufactured housing parks are used to rehabilitate the project(s) and/or to preserve affordability for current residents.</t>
  </si>
  <si>
    <t>CICA Regulation</t>
  </si>
  <si>
    <t xml:space="preserve"> HUD Estimated Median 
Family  Income </t>
  </si>
  <si>
    <t xml:space="preserve"> HUD Area 
Median Income </t>
  </si>
  <si>
    <t>Household 
Annual  Income</t>
  </si>
  <si>
    <t>Number of 
Qualifying Units</t>
  </si>
  <si>
    <t>Borrower Name</t>
  </si>
  <si>
    <t xml:space="preserve">Loan Number </t>
  </si>
  <si>
    <t xml:space="preserve">Brief description of how the funds will be used </t>
  </si>
  <si>
    <t>DRF/APP-001</t>
  </si>
  <si>
    <t xml:space="preserve">The Member agrees to submit to the FHLBNY such reports and information relating to the targeted income household(s) financed by DRF funding that the FHLBNY may request from time to time.  The Member certifies that the information and documentation submitted with this application are true and accurate. </t>
  </si>
  <si>
    <t>FFIEC Geocoding System</t>
  </si>
  <si>
    <t xml:space="preserve">This application is subject to all of the terms and conditions of the Federal Home Loan Bank of New York ("FHLBNY") DRF Guidelines and the Community Investment Cash Advance Programs Regulations of the Federal Housing Finance Agency ("CICA Regulations"), as amended from time to time. </t>
  </si>
  <si>
    <t>Disaster Relief Funding (DRF): DRF Application</t>
  </si>
  <si>
    <r>
      <t xml:space="preserve">Settlement Date
</t>
    </r>
    <r>
      <rPr>
        <i/>
        <sz val="9"/>
        <rFont val="Calibri"/>
        <family val="2"/>
        <scheme val="minor"/>
      </rPr>
      <t>(Loans settled within 90 days  prior to receiving funding.)</t>
    </r>
  </si>
  <si>
    <r>
      <t xml:space="preserve">Purpose 
</t>
    </r>
    <r>
      <rPr>
        <i/>
        <sz val="9"/>
        <rFont val="Calibri"/>
        <family val="2"/>
        <scheme val="minor"/>
      </rPr>
      <t>(Purchase; construction; rehab; refinance; or pre-development)</t>
    </r>
  </si>
  <si>
    <r>
      <t xml:space="preserve">Property Address
</t>
    </r>
    <r>
      <rPr>
        <i/>
        <sz val="10"/>
        <rFont val="Calibri"/>
        <family val="2"/>
        <scheme val="minor"/>
      </rPr>
      <t xml:space="preserve">(Street Address, City, State,  Zip Code) </t>
    </r>
  </si>
  <si>
    <t xml:space="preserve">County / Municipality </t>
  </si>
  <si>
    <t>YES</t>
  </si>
  <si>
    <t>NO</t>
  </si>
  <si>
    <t>DRF Commitment Information</t>
  </si>
  <si>
    <t xml:space="preserve">Location Qualification </t>
  </si>
  <si>
    <t>Owner-Occupied Qualification</t>
  </si>
  <si>
    <t>The total dollar amount requested above corresponds to the total amount of the member's loans specified in the following tabs (check all that apply):</t>
  </si>
  <si>
    <r>
      <t>The Member certifies that the funding for DRF shall only be provided for economic development and/or housing projects for eligible targeted community lending by using the appropriate targeted beneficiaries and/or targeted income levels</t>
    </r>
    <r>
      <rPr>
        <strike/>
        <sz val="10"/>
        <rFont val="Arial"/>
        <family val="2"/>
      </rPr>
      <t xml:space="preserve"> </t>
    </r>
    <r>
      <rPr>
        <sz val="10"/>
        <rFont val="Arial"/>
        <family val="2"/>
      </rPr>
      <t xml:space="preserve">within qualifying counties as described in the CICA Regulations and DRF Guidelines. </t>
    </r>
  </si>
  <si>
    <t>The Member certifies that, at the time of funding, it will ensure that the proceeds of the advances for housing or economic development projects satisfy the eligibility requirements as described in the DRF Eligibility Guidelines and the CICA Regulations.</t>
  </si>
  <si>
    <r>
      <t>Multifamily Rental Affordability Qualification</t>
    </r>
    <r>
      <rPr>
        <i/>
        <sz val="10"/>
        <rFont val="Arial"/>
        <family val="2"/>
      </rPr>
      <t xml:space="preserve"> (member must provide corresponding rent rolls with the application)</t>
    </r>
  </si>
  <si>
    <t>DRF Multifamily Income Eligibility Qualification</t>
  </si>
  <si>
    <t xml:space="preserve">DRF Owner-Occupied Income Qualification </t>
  </si>
  <si>
    <r>
      <t xml:space="preserve">Rental Affordability Calculation                  </t>
    </r>
    <r>
      <rPr>
        <i/>
        <sz val="9"/>
        <rFont val="Calibri"/>
        <family val="2"/>
        <scheme val="minor"/>
      </rPr>
      <t>(HUD Area Median *115%) / 12*30%)</t>
    </r>
  </si>
  <si>
    <r>
      <t xml:space="preserve">Settlement Date
</t>
    </r>
    <r>
      <rPr>
        <i/>
        <sz val="9"/>
        <rFont val="Calibri"/>
        <family val="2"/>
        <scheme val="minor"/>
      </rPr>
      <t>(Loans settled within 90 days prior to receiving funding)</t>
    </r>
  </si>
  <si>
    <t xml:space="preserve">Total Number of Units                                per Property </t>
  </si>
  <si>
    <r>
      <t>Housing Projects or Activities</t>
    </r>
    <r>
      <rPr>
        <sz val="10"/>
        <rFont val="Arial"/>
        <family val="2"/>
      </rPr>
      <t xml:space="preserve"> *</t>
    </r>
  </si>
  <si>
    <t>DRF Multifamily Rental Affordability Qualification / Rent-Roll Information</t>
  </si>
  <si>
    <t>Disaster:</t>
  </si>
  <si>
    <t>Total DRF Amount Requested:</t>
  </si>
  <si>
    <r>
      <rPr>
        <b/>
        <sz val="10"/>
        <rFont val="Arial"/>
        <family val="2"/>
      </rPr>
      <t>Disaster Relief Funding (“DRF”)</t>
    </r>
    <r>
      <rPr>
        <sz val="10"/>
        <rFont val="Arial"/>
        <family val="2"/>
      </rPr>
      <t xml:space="preserve"> may be used to finance housing or economic development projects or activities in communities located in a FEMA-designated disaster area. </t>
    </r>
  </si>
  <si>
    <t>DRF Location qualification for housing or economic development activities</t>
  </si>
  <si>
    <r>
      <t xml:space="preserve">Brief description of how the funds will be used 
</t>
    </r>
    <r>
      <rPr>
        <i/>
        <sz val="9"/>
        <rFont val="Calibri"/>
        <family val="2"/>
        <scheme val="minor"/>
      </rPr>
      <t>(e.g., Commercial, industrial, manufacturing, or social service projects or activities)</t>
    </r>
  </si>
  <si>
    <r>
      <t xml:space="preserve">Property or Business Address
</t>
    </r>
    <r>
      <rPr>
        <i/>
        <sz val="9"/>
        <rFont val="Calibri"/>
        <family val="2"/>
        <scheme val="minor"/>
      </rPr>
      <t xml:space="preserve">(Street Address, City, State,  Zip Code) </t>
    </r>
  </si>
  <si>
    <r>
      <t xml:space="preserve">Property is in a Federally Declared Disaster Area                                                                                                                                                                                                                                                              (Yes or No)                                                                                                                                                                                                                  </t>
    </r>
    <r>
      <rPr>
        <sz val="9"/>
        <rFont val="Calibri"/>
        <family val="2"/>
        <scheme val="minor"/>
      </rPr>
      <t>(</t>
    </r>
    <r>
      <rPr>
        <i/>
        <sz val="9"/>
        <rFont val="Calibri"/>
        <family val="2"/>
        <scheme val="minor"/>
      </rPr>
      <t>https://www.fema.gov/disasters/state-tribal-government</t>
    </r>
    <r>
      <rPr>
        <sz val="9"/>
        <rFont val="Calibri"/>
        <family val="2"/>
        <scheme val="minor"/>
      </rPr>
      <t xml:space="preserve">) </t>
    </r>
  </si>
  <si>
    <t xml:space="preserve">PR Earthquakes (2020) </t>
  </si>
  <si>
    <t>Hurricane Maria (2017)</t>
  </si>
  <si>
    <t>Hurricane Irma (2017)</t>
  </si>
  <si>
    <t>Covid-19 (2020)</t>
  </si>
  <si>
    <t>If CLP-DRF will be used to fund a PPP loan, is the business a small business concern as defined by the Small Business Administration?                                                        (Yes or No)</t>
  </si>
  <si>
    <t>Economic Development Activities or Recovery Efforts</t>
  </si>
  <si>
    <r>
      <rPr>
        <i/>
        <u/>
        <sz val="10"/>
        <rFont val="Arial"/>
        <family val="2"/>
      </rPr>
      <t>Economic development activities</t>
    </r>
    <r>
      <rPr>
        <i/>
        <sz val="10"/>
        <rFont val="Arial"/>
        <family val="2"/>
      </rPr>
      <t xml:space="preserve"> include commercial, industrial, manufacturing, social service, and public facility projects and activities; and public or private infrastructure projects, such as roads, utilities, and sewers.
</t>
    </r>
    <r>
      <rPr>
        <i/>
        <u/>
        <sz val="10"/>
        <rFont val="Arial"/>
        <family val="2"/>
      </rPr>
      <t>Economic recovery efforts</t>
    </r>
    <r>
      <rPr>
        <i/>
        <sz val="10"/>
        <rFont val="Arial"/>
        <family val="2"/>
      </rPr>
      <t xml:space="preserve"> include immediate and long-term small business relief measures.  DRF will support members in liquidity needs, shoring up balance sheets, and allowing them to offer continuous credit facilities.
</t>
    </r>
    <r>
      <rPr>
        <i/>
        <u/>
        <sz val="10"/>
        <rFont val="Arial"/>
        <family val="2"/>
      </rPr>
      <t>Housing activities</t>
    </r>
    <r>
      <rPr>
        <i/>
        <sz val="10"/>
        <rFont val="Arial"/>
        <family val="2"/>
      </rPr>
      <t xml:space="preserve"> include projects or activities that involve the purchase, construction, rehabilitation or refinancing of, or predevelopment financing for individual owner-occupied housing units, projects involving multiple units of owner-occupied housing, rental housing, or manufactured housing parks as defined in the CICA Regulations.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</si>
</sst>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164" formatCode="&quot;$&quot;#,##0.00"/>
    <numFmt numFmtId="165" formatCode="&quot;$&quot;#,##0"/>
    <numFmt numFmtId="166" formatCode="mm/dd/yy;@"/>
    <numFmt numFmtId="167" formatCode="mm/yyyy"/>
    <numFmt numFmtId="168" formatCode="m/d/yyyy;@"/>
    <numFmt numFmtId="169" formatCode="_(&quot;$&quot;* #,##0_);_(&quot;$&quot;* \(#,##0\);_(&quot;$&quot;* &quot;-&quot;??_);_(@_)"/>
    <numFmt numFmtId="170" formatCode="mm/dd/yyyy;@"/>
    <numFmt numFmtId="171" formatCode="mm/dd/yyyy"/>
  </numFmts>
  <fonts count="30" x14ac:knownFonts="1">
    <font>
      <sz val="10"/>
      <name val="Arial"/>
    </font>
    <font>
      <b/>
      <sz val="10"/>
      <name val="Arial"/>
      <family val="2"/>
    </font>
    <font>
      <b/>
      <sz val="8"/>
      <color indexed="81"/>
      <name val="Tahoma"/>
      <family val="2"/>
    </font>
    <font>
      <sz val="8"/>
      <color indexed="81"/>
      <name val="Tahoma"/>
      <family val="2"/>
    </font>
    <font>
      <sz val="8"/>
      <name val="Arial"/>
      <family val="2"/>
    </font>
    <font>
      <sz val="10"/>
      <name val="Arial"/>
      <family val="2"/>
    </font>
    <font>
      <u/>
      <sz val="10"/>
      <color theme="10"/>
      <name val="Arial"/>
      <family val="2"/>
    </font>
    <font>
      <b/>
      <sz val="12"/>
      <color theme="0"/>
      <name val="Calibri"/>
      <family val="2"/>
      <scheme val="minor"/>
    </font>
    <font>
      <b/>
      <sz val="10"/>
      <color theme="0"/>
      <name val="Calibri"/>
      <family val="2"/>
      <scheme val="minor"/>
    </font>
    <font>
      <sz val="10"/>
      <color theme="0" tint="-0.499984740745262"/>
      <name val="Arial"/>
      <family val="2"/>
    </font>
    <font>
      <sz val="10"/>
      <name val="Calibri"/>
      <family val="2"/>
      <scheme val="minor"/>
    </font>
    <font>
      <b/>
      <sz val="10"/>
      <name val="Calibri"/>
      <family val="2"/>
      <scheme val="minor"/>
    </font>
    <font>
      <sz val="10"/>
      <name val="Arial"/>
      <family val="2"/>
    </font>
    <font>
      <b/>
      <sz val="10"/>
      <color rgb="FFC00000"/>
      <name val="Arial"/>
      <family val="2"/>
    </font>
    <font>
      <b/>
      <i/>
      <sz val="10"/>
      <color rgb="FFC00000"/>
      <name val="Arial"/>
      <family val="2"/>
    </font>
    <font>
      <i/>
      <sz val="10"/>
      <name val="Arial"/>
      <family val="2"/>
    </font>
    <font>
      <i/>
      <sz val="10"/>
      <name val="Calibri"/>
      <family val="2"/>
      <scheme val="minor"/>
    </font>
    <font>
      <i/>
      <sz val="9"/>
      <name val="Calibri"/>
      <family val="2"/>
      <scheme val="minor"/>
    </font>
    <font>
      <sz val="10"/>
      <color theme="1"/>
      <name val="Arial"/>
      <family val="2"/>
    </font>
    <font>
      <b/>
      <sz val="10"/>
      <color theme="1"/>
      <name val="Arial"/>
      <family val="2"/>
    </font>
    <font>
      <sz val="3"/>
      <name val="Arial"/>
      <family val="2"/>
    </font>
    <font>
      <u/>
      <sz val="10"/>
      <name val="Arial"/>
      <family val="2"/>
    </font>
    <font>
      <b/>
      <sz val="12"/>
      <color theme="0"/>
      <name val="Arial"/>
      <family val="2"/>
    </font>
    <font>
      <b/>
      <sz val="10"/>
      <color theme="0"/>
      <name val="Arial"/>
      <family val="2"/>
    </font>
    <font>
      <strike/>
      <sz val="10"/>
      <name val="Arial"/>
      <family val="2"/>
    </font>
    <font>
      <sz val="10"/>
      <color rgb="FF000000"/>
      <name val="Arial"/>
      <family val="2"/>
    </font>
    <font>
      <i/>
      <u/>
      <sz val="10"/>
      <name val="Arial"/>
      <family val="2"/>
    </font>
    <font>
      <sz val="4"/>
      <name val="Arial"/>
      <family val="2"/>
    </font>
    <font>
      <sz val="6"/>
      <name val="Arial"/>
      <family val="2"/>
    </font>
    <font>
      <sz val="9"/>
      <name val="Calibri"/>
      <family val="2"/>
      <scheme val="minor"/>
    </font>
  </fonts>
  <fills count="7">
    <fill>
      <patternFill patternType="none"/>
    </fill>
    <fill>
      <patternFill patternType="gray125"/>
    </fill>
    <fill>
      <patternFill patternType="solid">
        <fgColor theme="0" tint="-0.24994659260841701"/>
        <bgColor indexed="64"/>
      </patternFill>
    </fill>
    <fill>
      <patternFill patternType="solid">
        <fgColor rgb="FF00305E"/>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DCE6F2"/>
        <bgColor indexed="64"/>
      </patternFill>
    </fill>
  </fills>
  <borders count="9">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xf numFmtId="0" fontId="5" fillId="0" borderId="0"/>
    <xf numFmtId="0" fontId="6" fillId="0" borderId="0" applyNumberFormat="0" applyFill="0" applyBorder="0" applyAlignment="0" applyProtection="0"/>
    <xf numFmtId="44" fontId="12" fillId="0" borderId="0" applyFont="0" applyFill="0" applyBorder="0" applyAlignment="0" applyProtection="0"/>
  </cellStyleXfs>
  <cellXfs count="276">
    <xf numFmtId="0" fontId="0" fillId="0" borderId="0" xfId="0"/>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0" borderId="0" xfId="0" applyFill="1" applyProtection="1">
      <protection locked="0"/>
    </xf>
    <xf numFmtId="166" fontId="0" fillId="0" borderId="0" xfId="0" applyNumberFormat="1" applyAlignment="1" applyProtection="1">
      <alignment horizontal="center"/>
      <protection locked="0"/>
    </xf>
    <xf numFmtId="164" fontId="0" fillId="0" borderId="0" xfId="0" applyNumberFormat="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Fill="1" applyAlignment="1" applyProtection="1">
      <alignment wrapText="1"/>
      <protection locked="0"/>
    </xf>
    <xf numFmtId="0" fontId="0" fillId="0" borderId="0" xfId="0" applyBorder="1" applyProtection="1">
      <protection locked="0"/>
    </xf>
    <xf numFmtId="0" fontId="0" fillId="0" borderId="0" xfId="0" applyFill="1" applyAlignment="1">
      <alignment horizontal="left"/>
    </xf>
    <xf numFmtId="0" fontId="0" fillId="0" borderId="0" xfId="0" applyFill="1" applyBorder="1"/>
    <xf numFmtId="0" fontId="7" fillId="3" borderId="0" xfId="0" applyFont="1" applyFill="1" applyBorder="1" applyAlignment="1" applyProtection="1">
      <alignment horizontal="left" vertical="center" indent="1"/>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167" fontId="9" fillId="0" borderId="0" xfId="0" applyNumberFormat="1" applyFont="1" applyFill="1" applyBorder="1" applyAlignment="1">
      <alignment horizontal="center" vertical="center"/>
    </xf>
    <xf numFmtId="0" fontId="8" fillId="3" borderId="0" xfId="0" applyFont="1" applyFill="1" applyBorder="1" applyAlignment="1" applyProtection="1">
      <alignment horizontal="left" vertical="center"/>
    </xf>
    <xf numFmtId="0" fontId="10" fillId="0" borderId="0" xfId="0" applyFont="1" applyProtection="1">
      <protection locked="0"/>
    </xf>
    <xf numFmtId="166" fontId="10" fillId="0" borderId="0" xfId="0" applyNumberFormat="1" applyFont="1" applyAlignment="1" applyProtection="1">
      <alignment horizontal="center"/>
      <protection locked="0"/>
    </xf>
    <xf numFmtId="165" fontId="10" fillId="0" borderId="0" xfId="0" applyNumberFormat="1" applyFont="1" applyAlignment="1" applyProtection="1">
      <alignment horizontal="center"/>
      <protection locked="0"/>
    </xf>
    <xf numFmtId="0" fontId="10" fillId="0" borderId="0" xfId="0" applyFont="1" applyAlignment="1" applyProtection="1">
      <alignment wrapText="1"/>
      <protection locked="0"/>
    </xf>
    <xf numFmtId="0" fontId="10" fillId="0" borderId="0" xfId="0" applyFont="1" applyProtection="1"/>
    <xf numFmtId="0" fontId="10" fillId="0" borderId="0" xfId="0" applyFont="1" applyFill="1" applyProtection="1">
      <protection locked="0"/>
    </xf>
    <xf numFmtId="0" fontId="10" fillId="0" borderId="0" xfId="0" applyFont="1" applyAlignment="1" applyProtection="1">
      <alignment horizontal="left"/>
      <protection locked="0"/>
    </xf>
    <xf numFmtId="164" fontId="10" fillId="0" borderId="0" xfId="0" applyNumberFormat="1" applyFont="1" applyAlignment="1" applyProtection="1">
      <alignment horizontal="center" wrapText="1"/>
      <protection locked="0"/>
    </xf>
    <xf numFmtId="0" fontId="10" fillId="0" borderId="0" xfId="0" applyFont="1" applyAlignment="1" applyProtection="1">
      <alignment horizontal="center"/>
      <protection locked="0"/>
    </xf>
    <xf numFmtId="0" fontId="10" fillId="0" borderId="0" xfId="0" applyFont="1" applyFill="1" applyAlignment="1" applyProtection="1">
      <alignment wrapText="1"/>
      <protection locked="0"/>
    </xf>
    <xf numFmtId="0" fontId="10" fillId="0" borderId="0" xfId="0" applyFont="1" applyAlignment="1" applyProtection="1">
      <alignment horizontal="center" wrapText="1"/>
      <protection locked="0"/>
    </xf>
    <xf numFmtId="164" fontId="10" fillId="0" borderId="0" xfId="0" applyNumberFormat="1" applyFont="1" applyAlignment="1" applyProtection="1">
      <alignment horizontal="center"/>
    </xf>
    <xf numFmtId="164" fontId="10" fillId="0" borderId="0" xfId="0" applyNumberFormat="1" applyFont="1" applyProtection="1">
      <protection locked="0"/>
    </xf>
    <xf numFmtId="10" fontId="11" fillId="0" borderId="0" xfId="0" applyNumberFormat="1" applyFont="1" applyProtection="1"/>
    <xf numFmtId="165" fontId="0" fillId="0" borderId="0" xfId="3" applyNumberFormat="1" applyFont="1" applyFill="1" applyAlignment="1">
      <alignment horizontal="left"/>
    </xf>
    <xf numFmtId="165" fontId="8" fillId="3" borderId="0" xfId="3" applyNumberFormat="1" applyFont="1" applyFill="1" applyBorder="1" applyAlignment="1" applyProtection="1">
      <alignment horizontal="right" vertical="center"/>
    </xf>
    <xf numFmtId="165" fontId="0" fillId="0" borderId="0" xfId="3" applyNumberFormat="1" applyFont="1" applyAlignment="1" applyProtection="1">
      <alignment wrapText="1"/>
      <protection locked="0"/>
    </xf>
    <xf numFmtId="165" fontId="10" fillId="0" borderId="0" xfId="3" applyNumberFormat="1" applyFont="1" applyAlignment="1" applyProtection="1">
      <alignment wrapText="1"/>
      <protection locked="0"/>
    </xf>
    <xf numFmtId="164" fontId="10" fillId="0" borderId="0" xfId="3" applyNumberFormat="1" applyFont="1" applyAlignment="1" applyProtection="1">
      <alignment horizontal="center"/>
      <protection locked="0"/>
    </xf>
    <xf numFmtId="164" fontId="0" fillId="0" borderId="0" xfId="0" applyNumberFormat="1" applyFill="1" applyBorder="1"/>
    <xf numFmtId="164" fontId="7" fillId="3" borderId="0" xfId="0" applyNumberFormat="1" applyFont="1" applyFill="1" applyBorder="1" applyAlignment="1" applyProtection="1">
      <alignment horizontal="left" vertical="center" indent="1"/>
    </xf>
    <xf numFmtId="164" fontId="0" fillId="0" borderId="0" xfId="0" applyNumberFormat="1" applyProtection="1">
      <protection locked="0"/>
    </xf>
    <xf numFmtId="171" fontId="0" fillId="0" borderId="0" xfId="0" applyNumberFormat="1" applyFill="1" applyBorder="1"/>
    <xf numFmtId="171" fontId="0" fillId="0" borderId="0" xfId="0" applyNumberFormat="1" applyProtection="1">
      <protection locked="0"/>
    </xf>
    <xf numFmtId="171" fontId="10" fillId="0" borderId="0" xfId="0" applyNumberFormat="1" applyFont="1" applyProtection="1">
      <protection locked="0"/>
    </xf>
    <xf numFmtId="0" fontId="13" fillId="0" borderId="0" xfId="0" applyFont="1" applyFill="1" applyProtection="1">
      <protection locked="0"/>
    </xf>
    <xf numFmtId="165" fontId="10" fillId="0" borderId="0" xfId="0" applyNumberFormat="1" applyFont="1" applyProtection="1">
      <protection locked="0"/>
    </xf>
    <xf numFmtId="0" fontId="8" fillId="3" borderId="0" xfId="0" applyFont="1" applyFill="1" applyBorder="1" applyAlignment="1" applyProtection="1">
      <alignment horizontal="right" vertical="center"/>
    </xf>
    <xf numFmtId="0" fontId="5" fillId="0" borderId="0" xfId="1" applyFont="1" applyFill="1"/>
    <xf numFmtId="14" fontId="10" fillId="0" borderId="0" xfId="0" applyNumberFormat="1" applyFont="1" applyAlignment="1" applyProtection="1">
      <alignment horizontal="center"/>
      <protection locked="0"/>
    </xf>
    <xf numFmtId="0" fontId="10" fillId="0" borderId="0" xfId="0" applyFont="1" applyAlignment="1" applyProtection="1">
      <alignment horizontal="left"/>
    </xf>
    <xf numFmtId="14" fontId="7" fillId="3" borderId="0" xfId="0" applyNumberFormat="1" applyFont="1" applyFill="1" applyBorder="1" applyAlignment="1" applyProtection="1">
      <alignment horizontal="center" vertical="center"/>
    </xf>
    <xf numFmtId="164" fontId="7" fillId="3" borderId="0" xfId="3" applyNumberFormat="1" applyFont="1" applyFill="1" applyBorder="1" applyAlignment="1" applyProtection="1">
      <alignment horizontal="center" vertical="center"/>
    </xf>
    <xf numFmtId="14" fontId="0" fillId="0" borderId="0" xfId="0" applyNumberFormat="1" applyAlignment="1" applyProtection="1">
      <alignment horizontal="center"/>
      <protection locked="0"/>
    </xf>
    <xf numFmtId="164" fontId="0" fillId="0" borderId="0" xfId="3" applyNumberFormat="1" applyFont="1" applyAlignment="1" applyProtection="1">
      <alignment horizontal="center"/>
      <protection locked="0"/>
    </xf>
    <xf numFmtId="1" fontId="7" fillId="3" borderId="0" xfId="3" applyNumberFormat="1" applyFont="1" applyFill="1" applyBorder="1" applyAlignment="1" applyProtection="1">
      <alignment horizontal="center" vertical="center"/>
    </xf>
    <xf numFmtId="1" fontId="10" fillId="0" borderId="0" xfId="3" applyNumberFormat="1" applyFont="1" applyAlignment="1" applyProtection="1">
      <alignment horizontal="center"/>
      <protection locked="0"/>
    </xf>
    <xf numFmtId="1" fontId="0" fillId="0" borderId="0" xfId="3" applyNumberFormat="1" applyFont="1" applyAlignment="1" applyProtection="1">
      <alignment horizontal="center"/>
      <protection locked="0"/>
    </xf>
    <xf numFmtId="0" fontId="1" fillId="0" borderId="0" xfId="1" applyFont="1" applyBorder="1" applyProtection="1"/>
    <xf numFmtId="0" fontId="1" fillId="0" borderId="0" xfId="1" applyFont="1" applyBorder="1" applyAlignment="1" applyProtection="1"/>
    <xf numFmtId="0" fontId="20" fillId="0" borderId="0" xfId="1" applyFont="1" applyBorder="1" applyProtection="1"/>
    <xf numFmtId="0" fontId="20" fillId="0" borderId="0" xfId="1" applyFont="1" applyBorder="1" applyAlignment="1" applyProtection="1">
      <alignment horizontal="left" wrapText="1"/>
    </xf>
    <xf numFmtId="0" fontId="21" fillId="0" borderId="0" xfId="1" applyFont="1" applyBorder="1" applyProtection="1"/>
    <xf numFmtId="0" fontId="20" fillId="0" borderId="0" xfId="1" applyFont="1" applyBorder="1" applyAlignment="1" applyProtection="1">
      <alignment vertical="center"/>
    </xf>
    <xf numFmtId="0" fontId="20" fillId="0" borderId="0" xfId="1" applyFont="1" applyBorder="1" applyAlignment="1" applyProtection="1">
      <alignment horizontal="left" vertical="top" wrapText="1"/>
    </xf>
    <xf numFmtId="0" fontId="5" fillId="0" borderId="0" xfId="1" applyFont="1" applyBorder="1" applyAlignment="1" applyProtection="1">
      <alignment horizontal="left" wrapText="1"/>
    </xf>
    <xf numFmtId="0" fontId="5" fillId="0" borderId="0" xfId="1" applyFont="1" applyBorder="1" applyProtection="1"/>
    <xf numFmtId="0" fontId="1" fillId="0" borderId="0" xfId="1" applyFont="1" applyBorder="1" applyAlignment="1" applyProtection="1">
      <alignment horizontal="center" vertical="center"/>
      <protection locked="0"/>
    </xf>
    <xf numFmtId="0" fontId="5" fillId="0" borderId="0" xfId="1" applyFont="1" applyBorder="1" applyAlignment="1" applyProtection="1">
      <alignment horizontal="left" vertical="top" indent="1"/>
    </xf>
    <xf numFmtId="0" fontId="5" fillId="0" borderId="0" xfId="1" applyFont="1" applyBorder="1" applyAlignment="1" applyProtection="1">
      <alignment horizontal="left" wrapText="1" indent="1"/>
    </xf>
    <xf numFmtId="0" fontId="20" fillId="0" borderId="0" xfId="1" applyFont="1" applyBorder="1" applyAlignment="1" applyProtection="1">
      <alignment horizontal="left" vertical="top" indent="1"/>
    </xf>
    <xf numFmtId="0" fontId="5" fillId="0" borderId="0" xfId="0" applyFont="1" applyFill="1" applyAlignment="1">
      <alignment horizontal="left"/>
    </xf>
    <xf numFmtId="0" fontId="5" fillId="0" borderId="0" xfId="0" applyFont="1" applyFill="1" applyBorder="1"/>
    <xf numFmtId="0" fontId="22" fillId="3" borderId="0" xfId="0" applyFont="1" applyFill="1" applyBorder="1" applyAlignment="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alignment horizontal="right" vertical="center"/>
    </xf>
    <xf numFmtId="0" fontId="5" fillId="0" borderId="0" xfId="0" applyFont="1" applyFill="1"/>
    <xf numFmtId="0" fontId="18" fillId="0" borderId="0" xfId="0" applyFont="1" applyFill="1" applyBorder="1"/>
    <xf numFmtId="0" fontId="5" fillId="0" borderId="0" xfId="1" applyFont="1"/>
    <xf numFmtId="0" fontId="5" fillId="0" borderId="0" xfId="1" applyFont="1" applyBorder="1"/>
    <xf numFmtId="0" fontId="1" fillId="0" borderId="0" xfId="1" applyFont="1" applyBorder="1" applyAlignment="1">
      <alignment wrapText="1"/>
    </xf>
    <xf numFmtId="0" fontId="5" fillId="0" borderId="0" xfId="1" applyFont="1" applyFill="1" applyBorder="1" applyAlignment="1">
      <alignment wrapText="1"/>
    </xf>
    <xf numFmtId="0" fontId="25" fillId="0" borderId="0" xfId="1" applyFont="1" applyBorder="1" applyAlignment="1">
      <alignment horizontal="left" wrapText="1"/>
    </xf>
    <xf numFmtId="0" fontId="25" fillId="0" borderId="0" xfId="1" applyFont="1" applyBorder="1" applyAlignment="1">
      <alignment vertical="center"/>
    </xf>
    <xf numFmtId="0" fontId="5" fillId="0" borderId="0" xfId="1" applyFont="1" applyBorder="1" applyAlignment="1">
      <alignment horizontal="left"/>
    </xf>
    <xf numFmtId="14" fontId="5" fillId="0" borderId="0" xfId="1" applyNumberFormat="1" applyFont="1" applyBorder="1" applyAlignment="1">
      <alignment horizontal="left"/>
    </xf>
    <xf numFmtId="0" fontId="5" fillId="0" borderId="1" xfId="1" applyFont="1" applyBorder="1"/>
    <xf numFmtId="0" fontId="27" fillId="0" borderId="0" xfId="1" applyFont="1"/>
    <xf numFmtId="0" fontId="5" fillId="0" borderId="0" xfId="1" applyFont="1" applyAlignment="1">
      <alignment vertical="top"/>
    </xf>
    <xf numFmtId="0" fontId="5" fillId="0" borderId="0" xfId="1" applyFont="1" applyBorder="1" applyAlignment="1">
      <alignment vertical="top"/>
    </xf>
    <xf numFmtId="0" fontId="5" fillId="0" borderId="0" xfId="1" applyFont="1" applyBorder="1" applyAlignment="1">
      <alignment horizontal="left" vertical="top" wrapText="1"/>
    </xf>
    <xf numFmtId="169" fontId="1" fillId="0" borderId="6" xfId="3" applyNumberFormat="1" applyFont="1" applyBorder="1" applyAlignment="1" applyProtection="1">
      <alignment horizontal="left"/>
      <protection locked="0"/>
    </xf>
    <xf numFmtId="0" fontId="20" fillId="0" borderId="0" xfId="1" applyFont="1" applyBorder="1" applyAlignment="1" applyProtection="1">
      <alignment horizontal="left" vertical="top" wrapText="1" indent="1"/>
    </xf>
    <xf numFmtId="0" fontId="20" fillId="0" borderId="0" xfId="1" applyFont="1" applyBorder="1" applyAlignment="1" applyProtection="1">
      <alignment horizontal="left" wrapText="1" indent="1"/>
    </xf>
    <xf numFmtId="0" fontId="5" fillId="0" borderId="0" xfId="0" applyFont="1" applyProtection="1">
      <protection locked="0"/>
    </xf>
    <xf numFmtId="0" fontId="22" fillId="3" borderId="0" xfId="0"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8" fillId="3" borderId="0" xfId="0" applyFont="1" applyFill="1" applyBorder="1" applyAlignment="1" applyProtection="1">
      <alignment vertical="center"/>
    </xf>
    <xf numFmtId="0" fontId="0" fillId="0" borderId="0" xfId="0" applyNumberFormat="1" applyFill="1" applyBorder="1"/>
    <xf numFmtId="0" fontId="7" fillId="3" borderId="0" xfId="0" applyNumberFormat="1" applyFont="1" applyFill="1" applyBorder="1" applyAlignment="1" applyProtection="1">
      <alignment horizontal="left" vertical="center" indent="1"/>
    </xf>
    <xf numFmtId="0" fontId="10" fillId="0" borderId="0" xfId="0" applyNumberFormat="1" applyFont="1" applyAlignment="1" applyProtection="1">
      <alignment horizontal="center"/>
      <protection locked="0"/>
    </xf>
    <xf numFmtId="0" fontId="10" fillId="0" borderId="0" xfId="0" applyNumberFormat="1" applyFont="1" applyProtection="1">
      <protection locked="0"/>
    </xf>
    <xf numFmtId="0" fontId="0" fillId="0" borderId="0" xfId="0" applyNumberFormat="1" applyProtection="1">
      <protection locked="0"/>
    </xf>
    <xf numFmtId="0" fontId="0" fillId="0" borderId="0" xfId="0" applyNumberFormat="1" applyFill="1" applyBorder="1" applyAlignment="1">
      <alignment horizontal="center"/>
    </xf>
    <xf numFmtId="0" fontId="7" fillId="3" borderId="0" xfId="0" applyNumberFormat="1" applyFont="1" applyFill="1" applyBorder="1" applyAlignment="1" applyProtection="1">
      <alignment horizontal="center" vertical="center"/>
    </xf>
    <xf numFmtId="0" fontId="0" fillId="0" borderId="0" xfId="0" applyNumberFormat="1" applyAlignment="1" applyProtection="1">
      <alignment horizontal="center"/>
      <protection locked="0"/>
    </xf>
    <xf numFmtId="165" fontId="0" fillId="0" borderId="0" xfId="0" applyNumberFormat="1" applyFill="1" applyAlignment="1">
      <alignment horizontal="left"/>
    </xf>
    <xf numFmtId="165" fontId="7" fillId="3" borderId="0" xfId="0" applyNumberFormat="1" applyFont="1" applyFill="1" applyBorder="1" applyAlignment="1" applyProtection="1">
      <alignment horizontal="left" vertical="center" indent="1"/>
    </xf>
    <xf numFmtId="165" fontId="10" fillId="0" borderId="0" xfId="3" applyNumberFormat="1" applyFont="1" applyProtection="1">
      <protection locked="0"/>
    </xf>
    <xf numFmtId="165" fontId="0" fillId="0" borderId="0" xfId="0" applyNumberFormat="1" applyProtection="1">
      <protection locked="0"/>
    </xf>
    <xf numFmtId="0" fontId="11" fillId="6" borderId="7" xfId="0" applyNumberFormat="1" applyFont="1" applyFill="1" applyBorder="1" applyAlignment="1">
      <alignment horizontal="center" vertical="center" wrapText="1"/>
    </xf>
    <xf numFmtId="0" fontId="11" fillId="6" borderId="7" xfId="0" applyFont="1" applyFill="1" applyBorder="1" applyAlignment="1">
      <alignment horizontal="center" vertical="center" wrapText="1"/>
    </xf>
    <xf numFmtId="165" fontId="11" fillId="6" borderId="7" xfId="0" applyNumberFormat="1" applyFont="1" applyFill="1" applyBorder="1" applyAlignment="1">
      <alignment horizontal="center" vertical="center" wrapText="1"/>
    </xf>
    <xf numFmtId="0" fontId="10" fillId="0" borderId="7" xfId="0" applyNumberFormat="1" applyFont="1" applyBorder="1" applyAlignment="1" applyProtection="1">
      <alignment horizontal="center"/>
      <protection locked="0"/>
    </xf>
    <xf numFmtId="0" fontId="10" fillId="0" borderId="7" xfId="0" applyNumberFormat="1" applyFont="1" applyBorder="1" applyProtection="1">
      <protection locked="0"/>
    </xf>
    <xf numFmtId="165" fontId="10" fillId="0" borderId="7" xfId="3" applyNumberFormat="1" applyFont="1" applyBorder="1" applyProtection="1">
      <protection locked="0"/>
    </xf>
    <xf numFmtId="164" fontId="10" fillId="0" borderId="7" xfId="0" applyNumberFormat="1" applyFont="1" applyBorder="1" applyAlignment="1" applyProtection="1">
      <alignment horizontal="center"/>
    </xf>
    <xf numFmtId="164" fontId="10" fillId="0" borderId="7" xfId="0" applyNumberFormat="1" applyFont="1" applyBorder="1" applyAlignment="1" applyProtection="1">
      <alignment horizontal="center"/>
      <protection locked="0"/>
    </xf>
    <xf numFmtId="0" fontId="10" fillId="0" borderId="7" xfId="0" applyFont="1" applyBorder="1" applyProtection="1">
      <protection locked="0"/>
    </xf>
    <xf numFmtId="164" fontId="10" fillId="0" borderId="7" xfId="0" applyNumberFormat="1" applyFont="1" applyBorder="1" applyProtection="1">
      <protection locked="0"/>
    </xf>
    <xf numFmtId="0" fontId="10" fillId="2" borderId="7" xfId="0" applyNumberFormat="1" applyFont="1" applyFill="1" applyBorder="1" applyAlignment="1" applyProtection="1">
      <alignment horizontal="center"/>
      <protection locked="0"/>
    </xf>
    <xf numFmtId="0" fontId="10" fillId="2" borderId="7" xfId="0" applyNumberFormat="1" applyFont="1" applyFill="1" applyBorder="1" applyProtection="1">
      <protection locked="0"/>
    </xf>
    <xf numFmtId="165" fontId="10" fillId="2" borderId="7" xfId="0" applyNumberFormat="1" applyFont="1" applyFill="1" applyBorder="1" applyProtection="1">
      <protection locked="0"/>
    </xf>
    <xf numFmtId="0" fontId="10" fillId="2" borderId="7" xfId="0" applyFont="1" applyFill="1" applyBorder="1" applyProtection="1">
      <protection locked="0"/>
    </xf>
    <xf numFmtId="164" fontId="10" fillId="2" borderId="7" xfId="0" applyNumberFormat="1" applyFont="1" applyFill="1" applyBorder="1" applyAlignment="1" applyProtection="1">
      <alignment horizontal="center"/>
    </xf>
    <xf numFmtId="0" fontId="10" fillId="2" borderId="7" xfId="0" applyFont="1" applyFill="1" applyBorder="1" applyAlignment="1" applyProtection="1">
      <alignment horizontal="center"/>
    </xf>
    <xf numFmtId="164" fontId="11" fillId="6" borderId="7" xfId="0" applyNumberFormat="1" applyFont="1" applyFill="1" applyBorder="1" applyAlignment="1">
      <alignment horizontal="center" vertical="center" wrapText="1"/>
    </xf>
    <xf numFmtId="165" fontId="11" fillId="6" borderId="7" xfId="3" applyNumberFormat="1" applyFont="1" applyFill="1" applyBorder="1" applyAlignment="1">
      <alignment horizontal="center" vertical="center" wrapText="1"/>
    </xf>
    <xf numFmtId="171" fontId="10" fillId="0" borderId="7" xfId="0" applyNumberFormat="1" applyFont="1" applyBorder="1" applyAlignment="1" applyProtection="1">
      <alignment horizontal="center"/>
      <protection locked="0"/>
    </xf>
    <xf numFmtId="1" fontId="10" fillId="0" borderId="7" xfId="0" applyNumberFormat="1" applyFont="1" applyBorder="1" applyAlignment="1" applyProtection="1">
      <alignment horizontal="center"/>
      <protection locked="0"/>
    </xf>
    <xf numFmtId="165" fontId="10" fillId="0" borderId="7" xfId="3" applyNumberFormat="1" applyFont="1" applyBorder="1" applyAlignment="1" applyProtection="1">
      <alignment horizontal="center" wrapText="1"/>
      <protection locked="0"/>
    </xf>
    <xf numFmtId="0" fontId="10" fillId="0" borderId="7" xfId="0" applyFont="1" applyBorder="1" applyAlignment="1" applyProtection="1">
      <alignment horizontal="center"/>
      <protection locked="0"/>
    </xf>
    <xf numFmtId="10" fontId="10" fillId="0" borderId="7" xfId="0" applyNumberFormat="1" applyFont="1" applyFill="1" applyBorder="1" applyAlignment="1" applyProtection="1">
      <alignment horizontal="center"/>
    </xf>
    <xf numFmtId="0" fontId="11" fillId="0" borderId="7" xfId="0" applyFont="1" applyBorder="1" applyAlignment="1" applyProtection="1">
      <alignment horizontal="center"/>
    </xf>
    <xf numFmtId="171" fontId="10" fillId="0" borderId="7" xfId="0" applyNumberFormat="1" applyFont="1" applyBorder="1" applyProtection="1">
      <protection locked="0"/>
    </xf>
    <xf numFmtId="165" fontId="10" fillId="0" borderId="7" xfId="0" applyNumberFormat="1" applyFont="1" applyBorder="1" applyAlignment="1" applyProtection="1">
      <alignment horizontal="center"/>
    </xf>
    <xf numFmtId="0" fontId="10" fillId="0" borderId="7" xfId="0" applyFont="1" applyBorder="1" applyProtection="1"/>
    <xf numFmtId="171" fontId="10" fillId="2" borderId="7" xfId="0" applyNumberFormat="1" applyFont="1" applyFill="1" applyBorder="1" applyProtection="1">
      <protection locked="0"/>
    </xf>
    <xf numFmtId="164" fontId="11" fillId="2" borderId="7" xfId="0" applyNumberFormat="1" applyFont="1" applyFill="1" applyBorder="1" applyAlignment="1" applyProtection="1">
      <alignment horizontal="center"/>
      <protection locked="0"/>
    </xf>
    <xf numFmtId="165" fontId="11" fillId="2" borderId="7" xfId="0" applyNumberFormat="1" applyFont="1" applyFill="1" applyBorder="1" applyAlignment="1" applyProtection="1">
      <alignment horizontal="center"/>
      <protection locked="0"/>
    </xf>
    <xf numFmtId="165" fontId="10" fillId="2" borderId="7" xfId="3" applyNumberFormat="1" applyFont="1" applyFill="1" applyBorder="1" applyAlignment="1" applyProtection="1">
      <alignment horizontal="center" wrapText="1"/>
      <protection locked="0"/>
    </xf>
    <xf numFmtId="165" fontId="10" fillId="2" borderId="7" xfId="0" applyNumberFormat="1" applyFont="1" applyFill="1" applyBorder="1" applyAlignment="1" applyProtection="1">
      <alignment horizontal="center"/>
    </xf>
    <xf numFmtId="0" fontId="10" fillId="2" borderId="7" xfId="0" applyFont="1" applyFill="1" applyBorder="1" applyAlignment="1" applyProtection="1">
      <alignment horizontal="center"/>
      <protection locked="0"/>
    </xf>
    <xf numFmtId="10" fontId="10" fillId="2" borderId="7" xfId="0" applyNumberFormat="1" applyFont="1" applyFill="1" applyBorder="1" applyAlignment="1" applyProtection="1">
      <alignment horizontal="center"/>
    </xf>
    <xf numFmtId="0" fontId="10" fillId="2" borderId="7" xfId="0" applyFont="1" applyFill="1" applyBorder="1" applyProtection="1"/>
    <xf numFmtId="0" fontId="11" fillId="2" borderId="7" xfId="0" applyNumberFormat="1" applyFont="1" applyFill="1" applyBorder="1" applyAlignment="1" applyProtection="1">
      <alignment horizontal="center"/>
      <protection locked="0"/>
    </xf>
    <xf numFmtId="171" fontId="10" fillId="0" borderId="7" xfId="0" applyNumberFormat="1" applyFont="1" applyFill="1" applyBorder="1" applyAlignment="1" applyProtection="1">
      <alignment horizontal="center"/>
      <protection locked="0"/>
    </xf>
    <xf numFmtId="164" fontId="10" fillId="0" borderId="7" xfId="0" applyNumberFormat="1" applyFont="1" applyFill="1" applyBorder="1" applyAlignment="1" applyProtection="1">
      <alignment horizontal="center"/>
      <protection locked="0"/>
    </xf>
    <xf numFmtId="1" fontId="10" fillId="0" borderId="7" xfId="0" applyNumberFormat="1" applyFont="1" applyFill="1" applyBorder="1" applyAlignment="1" applyProtection="1">
      <alignment horizontal="center"/>
      <protection locked="0"/>
    </xf>
    <xf numFmtId="166" fontId="10" fillId="0" borderId="7" xfId="0" applyNumberFormat="1" applyFont="1" applyFill="1" applyBorder="1" applyAlignment="1" applyProtection="1">
      <alignment horizontal="center"/>
      <protection locked="0"/>
    </xf>
    <xf numFmtId="0" fontId="10" fillId="0" borderId="7" xfId="0" applyFont="1" applyFill="1" applyBorder="1" applyProtection="1">
      <protection locked="0"/>
    </xf>
    <xf numFmtId="164" fontId="10" fillId="0" borderId="7" xfId="0" applyNumberFormat="1" applyFont="1" applyFill="1" applyBorder="1" applyAlignment="1" applyProtection="1">
      <alignment horizontal="center" wrapText="1"/>
      <protection locked="0"/>
    </xf>
    <xf numFmtId="0" fontId="10" fillId="0" borderId="7" xfId="0" applyFont="1" applyFill="1" applyBorder="1" applyAlignment="1" applyProtection="1">
      <alignment horizontal="center"/>
      <protection locked="0"/>
    </xf>
    <xf numFmtId="10" fontId="10" fillId="0" borderId="7" xfId="0" applyNumberFormat="1" applyFont="1" applyFill="1" applyBorder="1" applyAlignment="1" applyProtection="1">
      <alignment horizontal="center"/>
      <protection locked="0"/>
    </xf>
    <xf numFmtId="171" fontId="11" fillId="0" borderId="7" xfId="0" applyNumberFormat="1" applyFont="1" applyBorder="1" applyAlignment="1" applyProtection="1">
      <alignment horizontal="center"/>
      <protection locked="0"/>
    </xf>
    <xf numFmtId="166" fontId="10" fillId="0" borderId="7" xfId="0" applyNumberFormat="1" applyFont="1" applyBorder="1" applyAlignment="1" applyProtection="1">
      <alignment horizontal="center"/>
      <protection locked="0"/>
    </xf>
    <xf numFmtId="0" fontId="10" fillId="0" borderId="7" xfId="0" applyFont="1" applyBorder="1" applyAlignment="1" applyProtection="1">
      <alignment horizontal="left"/>
      <protection locked="0"/>
    </xf>
    <xf numFmtId="164" fontId="10" fillId="0" borderId="7" xfId="0" applyNumberFormat="1" applyFont="1" applyBorder="1" applyAlignment="1" applyProtection="1">
      <alignment horizontal="center" wrapText="1"/>
      <protection locked="0"/>
    </xf>
    <xf numFmtId="0" fontId="10" fillId="0" borderId="7" xfId="0" applyFont="1" applyFill="1" applyBorder="1" applyAlignment="1" applyProtection="1">
      <alignment horizontal="center" wrapText="1"/>
      <protection locked="0"/>
    </xf>
    <xf numFmtId="0" fontId="10" fillId="0" borderId="7" xfId="0" applyFont="1" applyFill="1" applyBorder="1" applyAlignment="1" applyProtection="1">
      <alignment wrapText="1"/>
      <protection locked="0"/>
    </xf>
    <xf numFmtId="166" fontId="10" fillId="2" borderId="7" xfId="0" applyNumberFormat="1" applyFont="1" applyFill="1" applyBorder="1" applyAlignment="1" applyProtection="1">
      <alignment horizontal="center"/>
      <protection locked="0"/>
    </xf>
    <xf numFmtId="0" fontId="10" fillId="2" borderId="7" xfId="0" applyFont="1" applyFill="1" applyBorder="1" applyAlignment="1" applyProtection="1">
      <alignment horizontal="center" wrapText="1"/>
      <protection locked="0"/>
    </xf>
    <xf numFmtId="164" fontId="10" fillId="2" borderId="7" xfId="0" applyNumberFormat="1" applyFont="1" applyFill="1" applyBorder="1" applyAlignment="1" applyProtection="1">
      <alignment horizontal="center" wrapText="1"/>
      <protection locked="0"/>
    </xf>
    <xf numFmtId="0" fontId="10" fillId="2" borderId="7" xfId="0" applyFont="1" applyFill="1" applyBorder="1" applyAlignment="1" applyProtection="1">
      <alignment wrapText="1"/>
      <protection locked="0"/>
    </xf>
    <xf numFmtId="0" fontId="11" fillId="6" borderId="8" xfId="0" applyFont="1" applyFill="1" applyBorder="1" applyAlignment="1">
      <alignment horizontal="center" vertical="center" wrapText="1"/>
    </xf>
    <xf numFmtId="164" fontId="10" fillId="0" borderId="8" xfId="0" applyNumberFormat="1" applyFont="1" applyFill="1" applyBorder="1" applyAlignment="1" applyProtection="1">
      <alignment horizontal="center"/>
      <protection locked="0"/>
    </xf>
    <xf numFmtId="14" fontId="11" fillId="6" borderId="7" xfId="0" applyNumberFormat="1" applyFont="1" applyFill="1" applyBorder="1" applyAlignment="1">
      <alignment horizontal="center" vertical="center" wrapText="1"/>
    </xf>
    <xf numFmtId="165" fontId="10" fillId="0" borderId="7" xfId="0" applyNumberFormat="1" applyFont="1" applyBorder="1" applyAlignment="1" applyProtection="1">
      <alignment horizontal="center"/>
      <protection locked="0"/>
    </xf>
    <xf numFmtId="0" fontId="5" fillId="0" borderId="7" xfId="1" applyFont="1" applyBorder="1" applyAlignment="1" applyProtection="1">
      <alignment horizontal="left"/>
      <protection locked="0"/>
    </xf>
    <xf numFmtId="10" fontId="10" fillId="0" borderId="7" xfId="0" applyNumberFormat="1" applyFont="1" applyBorder="1" applyAlignment="1" applyProtection="1">
      <alignment horizontal="left"/>
      <protection locked="0"/>
    </xf>
    <xf numFmtId="164" fontId="10" fillId="0" borderId="7" xfId="0" applyNumberFormat="1" applyFont="1" applyBorder="1" applyAlignment="1" applyProtection="1">
      <alignment wrapText="1"/>
      <protection locked="0"/>
    </xf>
    <xf numFmtId="165" fontId="10" fillId="0" borderId="7" xfId="0" applyNumberFormat="1" applyFont="1" applyBorder="1" applyProtection="1">
      <protection locked="0"/>
    </xf>
    <xf numFmtId="170" fontId="10" fillId="0" borderId="7" xfId="0" applyNumberFormat="1" applyFont="1" applyBorder="1" applyAlignment="1" applyProtection="1">
      <alignment horizontal="center"/>
      <protection locked="0"/>
    </xf>
    <xf numFmtId="0" fontId="0" fillId="0" borderId="0" xfId="0" applyNumberFormat="1" applyFill="1" applyAlignment="1">
      <alignment horizontal="left"/>
    </xf>
    <xf numFmtId="0" fontId="7" fillId="3" borderId="0" xfId="0" applyNumberFormat="1" applyFont="1" applyFill="1" applyBorder="1" applyAlignment="1" applyProtection="1">
      <alignment vertical="center"/>
    </xf>
    <xf numFmtId="0" fontId="11" fillId="0" borderId="7" xfId="0" applyFont="1" applyBorder="1" applyAlignment="1" applyProtection="1">
      <alignment horizontal="left"/>
    </xf>
    <xf numFmtId="14" fontId="10" fillId="2" borderId="7" xfId="0" applyNumberFormat="1" applyFont="1" applyFill="1" applyBorder="1" applyAlignment="1" applyProtection="1">
      <alignment horizontal="center"/>
      <protection locked="0"/>
    </xf>
    <xf numFmtId="164" fontId="11" fillId="2" borderId="7" xfId="3" applyNumberFormat="1" applyFont="1" applyFill="1" applyBorder="1" applyAlignment="1" applyProtection="1">
      <alignment horizontal="center"/>
      <protection locked="0"/>
    </xf>
    <xf numFmtId="1" fontId="11" fillId="2" borderId="7" xfId="3" applyNumberFormat="1" applyFont="1" applyFill="1" applyBorder="1" applyAlignment="1" applyProtection="1">
      <alignment horizontal="center"/>
      <protection locked="0"/>
    </xf>
    <xf numFmtId="165" fontId="0" fillId="0" borderId="0" xfId="3" applyNumberFormat="1" applyFont="1" applyFill="1" applyBorder="1"/>
    <xf numFmtId="165" fontId="0" fillId="0" borderId="0" xfId="3" applyNumberFormat="1" applyFont="1" applyProtection="1">
      <protection locked="0"/>
    </xf>
    <xf numFmtId="165" fontId="10" fillId="0" borderId="7" xfId="3" applyNumberFormat="1" applyFont="1" applyBorder="1" applyAlignment="1" applyProtection="1">
      <alignment horizontal="center"/>
      <protection locked="0"/>
    </xf>
    <xf numFmtId="165" fontId="10" fillId="2" borderId="7" xfId="3" applyNumberFormat="1" applyFont="1" applyFill="1" applyBorder="1" applyAlignment="1" applyProtection="1">
      <alignment horizontal="center"/>
      <protection locked="0"/>
    </xf>
    <xf numFmtId="0" fontId="1" fillId="0" borderId="0" xfId="1" applyFont="1" applyBorder="1" applyAlignment="1" applyProtection="1">
      <alignment horizontal="center" vertical="center"/>
    </xf>
    <xf numFmtId="0" fontId="28" fillId="0" borderId="0" xfId="1" applyFont="1" applyBorder="1" applyProtection="1"/>
    <xf numFmtId="0" fontId="28" fillId="0" borderId="0" xfId="1" applyFont="1" applyBorder="1" applyAlignment="1" applyProtection="1">
      <alignment vertical="center"/>
    </xf>
    <xf numFmtId="0" fontId="28" fillId="0" borderId="0" xfId="1" applyFont="1" applyBorder="1" applyAlignment="1" applyProtection="1">
      <alignment horizontal="left" vertical="top"/>
    </xf>
    <xf numFmtId="0" fontId="28" fillId="0" borderId="0" xfId="1" applyFont="1" applyBorder="1" applyAlignment="1" applyProtection="1">
      <alignment horizontal="left" vertical="top" wrapText="1"/>
    </xf>
    <xf numFmtId="0" fontId="28" fillId="0" borderId="0" xfId="1" applyFont="1" applyBorder="1" applyAlignment="1" applyProtection="1">
      <alignment horizontal="left" wrapText="1"/>
    </xf>
    <xf numFmtId="0" fontId="1" fillId="0" borderId="1" xfId="1" applyFont="1" applyBorder="1" applyAlignment="1" applyProtection="1"/>
    <xf numFmtId="0" fontId="23" fillId="3" borderId="0" xfId="0" applyFont="1" applyFill="1" applyBorder="1" applyAlignment="1" applyProtection="1">
      <alignment horizontal="right" vertical="center"/>
    </xf>
    <xf numFmtId="0" fontId="8" fillId="3" borderId="0" xfId="0" applyFont="1" applyFill="1" applyBorder="1" applyAlignment="1" applyProtection="1">
      <alignment horizontal="right" vertical="center"/>
    </xf>
    <xf numFmtId="0" fontId="8" fillId="3" borderId="0" xfId="0" applyFont="1" applyFill="1" applyBorder="1" applyAlignment="1" applyProtection="1">
      <alignment horizontal="right" vertical="center" wrapText="1"/>
    </xf>
    <xf numFmtId="1" fontId="0" fillId="0" borderId="0" xfId="0" applyNumberFormat="1" applyFill="1" applyBorder="1"/>
    <xf numFmtId="1" fontId="7" fillId="3" borderId="0" xfId="0" applyNumberFormat="1" applyFont="1" applyFill="1" applyBorder="1" applyAlignment="1" applyProtection="1">
      <alignment horizontal="left" vertical="center" indent="1"/>
    </xf>
    <xf numFmtId="1" fontId="0" fillId="0" borderId="0" xfId="0" applyNumberFormat="1" applyProtection="1">
      <protection locked="0"/>
    </xf>
    <xf numFmtId="1" fontId="11" fillId="6" borderId="7" xfId="0" applyNumberFormat="1" applyFont="1" applyFill="1" applyBorder="1" applyAlignment="1">
      <alignment horizontal="center" vertical="center" wrapText="1"/>
    </xf>
    <xf numFmtId="1" fontId="11" fillId="2" borderId="7" xfId="0" applyNumberFormat="1" applyFont="1" applyFill="1" applyBorder="1" applyAlignment="1" applyProtection="1">
      <alignment horizontal="center"/>
      <protection locked="0"/>
    </xf>
    <xf numFmtId="1" fontId="10" fillId="0" borderId="0" xfId="0" applyNumberFormat="1" applyFont="1" applyProtection="1">
      <protection locked="0"/>
    </xf>
    <xf numFmtId="0" fontId="1" fillId="0" borderId="6" xfId="1" applyFont="1" applyBorder="1" applyAlignment="1" applyProtection="1">
      <alignment horizontal="center" vertical="center"/>
      <protection locked="0"/>
    </xf>
    <xf numFmtId="0" fontId="0" fillId="0" borderId="0" xfId="0" applyFill="1" applyBorder="1" applyProtection="1"/>
    <xf numFmtId="14" fontId="0" fillId="0" borderId="0" xfId="0" applyNumberFormat="1" applyFill="1" applyAlignment="1" applyProtection="1">
      <alignment horizontal="center"/>
    </xf>
    <xf numFmtId="164" fontId="0" fillId="0" borderId="0" xfId="3" applyNumberFormat="1" applyFont="1" applyFill="1" applyAlignment="1" applyProtection="1">
      <alignment horizontal="center"/>
    </xf>
    <xf numFmtId="1" fontId="0" fillId="0" borderId="0" xfId="3" applyNumberFormat="1" applyFont="1" applyFill="1" applyAlignment="1" applyProtection="1">
      <alignment horizontal="center"/>
    </xf>
    <xf numFmtId="0" fontId="0" fillId="0" borderId="0" xfId="0" applyFill="1" applyAlignment="1" applyProtection="1">
      <alignment horizontal="left" wrapText="1"/>
    </xf>
    <xf numFmtId="0" fontId="0" fillId="0" borderId="0" xfId="0" applyFill="1" applyBorder="1" applyAlignment="1" applyProtection="1">
      <alignment wrapText="1"/>
    </xf>
    <xf numFmtId="167" fontId="9" fillId="0" borderId="0" xfId="0" applyNumberFormat="1" applyFont="1" applyFill="1" applyBorder="1" applyAlignment="1" applyProtection="1">
      <alignment horizontal="right" vertical="center"/>
    </xf>
    <xf numFmtId="167" fontId="9" fillId="0" borderId="0" xfId="0" applyNumberFormat="1" applyFont="1" applyFill="1" applyBorder="1" applyAlignment="1" applyProtection="1">
      <alignment horizontal="center" vertical="center"/>
    </xf>
    <xf numFmtId="0" fontId="0" fillId="0" borderId="0" xfId="0" applyProtection="1"/>
    <xf numFmtId="14" fontId="0" fillId="0" borderId="0" xfId="0" applyNumberFormat="1" applyAlignment="1" applyProtection="1">
      <alignment horizontal="center"/>
    </xf>
    <xf numFmtId="164" fontId="0" fillId="0" borderId="0" xfId="3" applyNumberFormat="1" applyFont="1" applyAlignment="1" applyProtection="1">
      <alignment horizontal="center"/>
    </xf>
    <xf numFmtId="1" fontId="0" fillId="0" borderId="0" xfId="3" applyNumberFormat="1" applyFont="1" applyAlignment="1" applyProtection="1">
      <alignment horizontal="center"/>
    </xf>
    <xf numFmtId="0" fontId="0" fillId="0" borderId="0" xfId="0" applyAlignment="1" applyProtection="1">
      <alignment wrapText="1"/>
    </xf>
    <xf numFmtId="0" fontId="0" fillId="0" borderId="0" xfId="0" applyBorder="1" applyAlignment="1" applyProtection="1">
      <alignment vertical="top"/>
    </xf>
    <xf numFmtId="0" fontId="11" fillId="6" borderId="7" xfId="0" applyFont="1" applyFill="1" applyBorder="1" applyAlignment="1" applyProtection="1">
      <alignment horizontal="center" vertical="top" wrapText="1"/>
    </xf>
    <xf numFmtId="14" fontId="11" fillId="6" borderId="7" xfId="0" applyNumberFormat="1" applyFont="1" applyFill="1" applyBorder="1" applyAlignment="1" applyProtection="1">
      <alignment horizontal="center" vertical="top" wrapText="1"/>
    </xf>
    <xf numFmtId="164" fontId="11" fillId="6" borderId="7" xfId="3" applyNumberFormat="1" applyFont="1" applyFill="1" applyBorder="1" applyAlignment="1" applyProtection="1">
      <alignment horizontal="center" vertical="top" wrapText="1"/>
    </xf>
    <xf numFmtId="1" fontId="11" fillId="6" borderId="7" xfId="3" applyNumberFormat="1" applyFont="1" applyFill="1" applyBorder="1" applyAlignment="1" applyProtection="1">
      <alignment horizontal="center" vertical="top" wrapText="1"/>
    </xf>
    <xf numFmtId="10" fontId="10" fillId="0" borderId="7" xfId="0" applyNumberFormat="1" applyFont="1" applyBorder="1" applyAlignment="1" applyProtection="1">
      <alignment horizontal="center"/>
    </xf>
    <xf numFmtId="0" fontId="11" fillId="6" borderId="7" xfId="0" applyFont="1" applyFill="1" applyBorder="1" applyAlignment="1" applyProtection="1">
      <alignment horizontal="center" vertical="center" wrapText="1"/>
    </xf>
    <xf numFmtId="164" fontId="10" fillId="0" borderId="7" xfId="0" applyNumberFormat="1" applyFont="1" applyFill="1" applyBorder="1" applyAlignment="1" applyProtection="1">
      <alignment horizontal="center" wrapText="1"/>
    </xf>
    <xf numFmtId="164" fontId="10" fillId="2" borderId="7" xfId="0" applyNumberFormat="1" applyFont="1" applyFill="1" applyBorder="1" applyAlignment="1" applyProtection="1">
      <alignment horizontal="center" wrapText="1"/>
    </xf>
    <xf numFmtId="0" fontId="11" fillId="0" borderId="7" xfId="0" applyFont="1" applyFill="1" applyBorder="1" applyAlignment="1" applyProtection="1">
      <alignment horizontal="center"/>
    </xf>
    <xf numFmtId="0" fontId="5" fillId="0" borderId="0" xfId="0" applyFont="1" applyFill="1" applyBorder="1" applyAlignment="1">
      <alignment horizontal="left"/>
    </xf>
    <xf numFmtId="0" fontId="5" fillId="0" borderId="0" xfId="1" applyFont="1" applyBorder="1" applyAlignment="1" applyProtection="1">
      <alignment horizontal="left"/>
    </xf>
    <xf numFmtId="0" fontId="10" fillId="0" borderId="7" xfId="0" applyFont="1" applyBorder="1" applyAlignment="1" applyProtection="1">
      <alignment horizontal="left"/>
    </xf>
    <xf numFmtId="14" fontId="10" fillId="0" borderId="7" xfId="0" applyNumberFormat="1" applyFont="1" applyBorder="1" applyAlignment="1" applyProtection="1">
      <alignment horizontal="center"/>
    </xf>
    <xf numFmtId="164" fontId="10" fillId="0" borderId="7" xfId="3" applyNumberFormat="1" applyFont="1" applyBorder="1" applyAlignment="1" applyProtection="1">
      <alignment horizontal="center"/>
    </xf>
    <xf numFmtId="1" fontId="10" fillId="0" borderId="7" xfId="3" applyNumberFormat="1" applyFont="1" applyBorder="1" applyAlignment="1" applyProtection="1">
      <alignment horizontal="center"/>
    </xf>
    <xf numFmtId="0" fontId="10" fillId="0" borderId="7" xfId="0" applyFont="1" applyBorder="1" applyAlignment="1" applyProtection="1">
      <alignment horizontal="left" wrapText="1"/>
    </xf>
    <xf numFmtId="0" fontId="5" fillId="0" borderId="0" xfId="1" applyFont="1" applyBorder="1" applyAlignment="1">
      <alignment horizontal="left" vertical="top" wrapText="1"/>
    </xf>
    <xf numFmtId="0" fontId="5" fillId="0" borderId="0" xfId="1" applyFont="1" applyBorder="1" applyAlignment="1">
      <alignment horizontal="right"/>
    </xf>
    <xf numFmtId="0" fontId="5" fillId="0" borderId="2" xfId="1" applyFont="1" applyBorder="1" applyAlignment="1">
      <alignment horizontal="right"/>
    </xf>
    <xf numFmtId="0" fontId="5" fillId="0" borderId="6" xfId="0" applyFont="1" applyBorder="1"/>
    <xf numFmtId="0" fontId="6" fillId="0" borderId="3" xfId="2" applyFont="1" applyBorder="1" applyAlignment="1">
      <alignment horizontal="left" vertical="center"/>
    </xf>
    <xf numFmtId="0" fontId="6" fillId="0" borderId="4" xfId="2" applyFont="1" applyBorder="1" applyAlignment="1">
      <alignment horizontal="left" vertical="center"/>
    </xf>
    <xf numFmtId="0" fontId="6" fillId="0" borderId="5" xfId="2" applyFont="1" applyBorder="1" applyAlignment="1">
      <alignment horizontal="left" vertical="center"/>
    </xf>
    <xf numFmtId="0" fontId="5" fillId="0" borderId="3" xfId="1" applyFont="1" applyBorder="1" applyAlignment="1" applyProtection="1">
      <alignment horizontal="left"/>
      <protection locked="0"/>
    </xf>
    <xf numFmtId="0" fontId="5" fillId="0" borderId="4" xfId="1" applyFont="1" applyBorder="1" applyAlignment="1" applyProtection="1">
      <alignment horizontal="left"/>
      <protection locked="0"/>
    </xf>
    <xf numFmtId="0" fontId="5" fillId="0" borderId="5" xfId="1" applyFont="1" applyBorder="1" applyAlignment="1" applyProtection="1">
      <alignment horizontal="left"/>
      <protection locked="0"/>
    </xf>
    <xf numFmtId="168" fontId="5" fillId="0" borderId="3" xfId="1" applyNumberFormat="1" applyFont="1" applyBorder="1" applyAlignment="1" applyProtection="1">
      <alignment horizontal="left"/>
      <protection locked="0"/>
    </xf>
    <xf numFmtId="168" fontId="5" fillId="0" borderId="4" xfId="1" applyNumberFormat="1" applyFont="1" applyBorder="1" applyAlignment="1" applyProtection="1">
      <alignment horizontal="left"/>
      <protection locked="0"/>
    </xf>
    <xf numFmtId="168" fontId="5" fillId="0" borderId="5" xfId="1" applyNumberFormat="1" applyFont="1" applyBorder="1" applyAlignment="1" applyProtection="1">
      <alignment horizontal="left"/>
      <protection locked="0"/>
    </xf>
    <xf numFmtId="0" fontId="23" fillId="4" borderId="0" xfId="0" applyFont="1" applyFill="1" applyBorder="1" applyAlignment="1" applyProtection="1">
      <alignment horizontal="center" vertical="center"/>
    </xf>
    <xf numFmtId="0" fontId="23" fillId="4" borderId="2" xfId="0" applyFont="1" applyFill="1" applyBorder="1" applyAlignment="1" applyProtection="1">
      <alignment horizontal="center" vertical="center"/>
    </xf>
    <xf numFmtId="0" fontId="23" fillId="4" borderId="1" xfId="0" applyFont="1" applyFill="1" applyBorder="1" applyAlignment="1" applyProtection="1">
      <alignment horizontal="center" vertical="center"/>
    </xf>
    <xf numFmtId="0" fontId="5" fillId="0" borderId="0" xfId="1" applyFont="1" applyBorder="1" applyAlignment="1">
      <alignment horizontal="center"/>
    </xf>
    <xf numFmtId="0" fontId="5" fillId="0" borderId="2" xfId="1" applyFont="1" applyBorder="1" applyAlignment="1">
      <alignment horizontal="center"/>
    </xf>
    <xf numFmtId="0" fontId="5" fillId="0" borderId="1" xfId="1" applyFont="1" applyBorder="1" applyAlignment="1">
      <alignment horizontal="center"/>
    </xf>
    <xf numFmtId="0" fontId="5" fillId="0" borderId="0" xfId="1" applyFont="1" applyAlignment="1">
      <alignment horizontal="center"/>
    </xf>
    <xf numFmtId="0" fontId="6" fillId="0" borderId="0" xfId="2" applyFont="1" applyBorder="1" applyAlignment="1">
      <alignment horizontal="center"/>
    </xf>
    <xf numFmtId="0" fontId="6" fillId="0" borderId="2" xfId="2" applyFont="1" applyBorder="1" applyAlignment="1">
      <alignment horizontal="center"/>
    </xf>
    <xf numFmtId="0" fontId="1" fillId="0" borderId="0" xfId="1" applyFont="1" applyBorder="1" applyAlignment="1">
      <alignment horizontal="left" vertical="top" wrapText="1"/>
    </xf>
    <xf numFmtId="0" fontId="5" fillId="0" borderId="0" xfId="1" applyFont="1" applyBorder="1" applyAlignment="1">
      <alignment horizontal="left" wrapText="1"/>
    </xf>
    <xf numFmtId="0" fontId="23" fillId="4" borderId="0" xfId="0" applyFont="1" applyFill="1" applyBorder="1" applyAlignment="1" applyProtection="1">
      <alignment horizontal="left" vertical="center"/>
    </xf>
    <xf numFmtId="0" fontId="15" fillId="0" borderId="0" xfId="1" applyFont="1" applyBorder="1" applyAlignment="1" applyProtection="1">
      <alignment horizontal="left" vertical="top" wrapText="1"/>
    </xf>
    <xf numFmtId="0" fontId="5" fillId="0" borderId="0" xfId="1" applyFont="1" applyBorder="1" applyAlignment="1" applyProtection="1">
      <alignment horizontal="left" vertical="top" wrapText="1"/>
    </xf>
    <xf numFmtId="0" fontId="5" fillId="0" borderId="1" xfId="1" applyFont="1" applyBorder="1" applyAlignment="1" applyProtection="1">
      <alignment horizontal="left" vertical="top" indent="1"/>
    </xf>
    <xf numFmtId="0" fontId="5" fillId="0" borderId="0" xfId="1" applyFont="1" applyBorder="1" applyAlignment="1" applyProtection="1">
      <alignment horizontal="left" vertical="top" indent="1"/>
    </xf>
    <xf numFmtId="0" fontId="25" fillId="0" borderId="0" xfId="1" applyFont="1" applyBorder="1" applyAlignment="1">
      <alignment horizontal="left" vertical="top" wrapText="1"/>
    </xf>
    <xf numFmtId="0" fontId="5" fillId="0" borderId="3" xfId="1" applyFont="1" applyFill="1" applyBorder="1" applyAlignment="1" applyProtection="1">
      <alignment horizontal="left"/>
      <protection locked="0"/>
    </xf>
    <xf numFmtId="0" fontId="5" fillId="0" borderId="4" xfId="1" applyFont="1" applyFill="1" applyBorder="1" applyAlignment="1" applyProtection="1">
      <alignment horizontal="left"/>
      <protection locked="0"/>
    </xf>
    <xf numFmtId="0" fontId="5" fillId="0" borderId="5" xfId="1" applyFont="1" applyFill="1" applyBorder="1" applyAlignment="1" applyProtection="1">
      <alignment horizontal="left"/>
      <protection locked="0"/>
    </xf>
    <xf numFmtId="0" fontId="25" fillId="0" borderId="0" xfId="1" applyFont="1" applyBorder="1" applyAlignment="1">
      <alignment horizontal="right" vertical="center"/>
    </xf>
    <xf numFmtId="0" fontId="25" fillId="0" borderId="2" xfId="1" applyFont="1" applyBorder="1" applyAlignment="1">
      <alignment horizontal="right" vertical="center"/>
    </xf>
    <xf numFmtId="0" fontId="5" fillId="0" borderId="0" xfId="1" applyFont="1" applyFill="1" applyBorder="1" applyAlignment="1">
      <alignment horizontal="right"/>
    </xf>
    <xf numFmtId="0" fontId="5" fillId="0" borderId="2" xfId="1" applyFont="1" applyFill="1" applyBorder="1" applyAlignment="1">
      <alignment horizontal="right"/>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9" fillId="5" borderId="5" xfId="0" applyFont="1" applyFill="1" applyBorder="1" applyAlignment="1">
      <alignment horizontal="left" vertical="center"/>
    </xf>
    <xf numFmtId="0" fontId="23" fillId="3" borderId="0" xfId="0" applyFont="1" applyFill="1" applyBorder="1" applyAlignment="1" applyProtection="1">
      <alignment horizontal="right" vertical="center"/>
    </xf>
    <xf numFmtId="167" fontId="9" fillId="0" borderId="0" xfId="0" applyNumberFormat="1" applyFont="1" applyFill="1" applyBorder="1" applyAlignment="1">
      <alignment horizontal="right" vertical="center"/>
    </xf>
    <xf numFmtId="0" fontId="1" fillId="0" borderId="3" xfId="1" applyFont="1" applyBorder="1" applyAlignment="1" applyProtection="1">
      <alignment horizontal="left"/>
      <protection locked="0"/>
    </xf>
    <xf numFmtId="0" fontId="1" fillId="0" borderId="5" xfId="1" applyFont="1" applyBorder="1" applyAlignment="1" applyProtection="1">
      <alignment horizontal="left"/>
      <protection locked="0"/>
    </xf>
    <xf numFmtId="0" fontId="5" fillId="0" borderId="0" xfId="0" applyNumberFormat="1" applyFont="1" applyFill="1" applyBorder="1" applyAlignment="1">
      <alignment horizontal="left" vertical="top" wrapText="1"/>
    </xf>
    <xf numFmtId="0" fontId="18" fillId="0" borderId="0" xfId="0" applyNumberFormat="1" applyFont="1" applyFill="1" applyBorder="1" applyAlignment="1">
      <alignment horizontal="left" vertical="center" wrapText="1"/>
    </xf>
    <xf numFmtId="0" fontId="15" fillId="0" borderId="0" xfId="0" applyNumberFormat="1" applyFont="1" applyFill="1" applyBorder="1" applyAlignment="1">
      <alignment horizontal="left" vertical="top" wrapText="1" indent="2"/>
    </xf>
    <xf numFmtId="0" fontId="8" fillId="3" borderId="0" xfId="0" applyFont="1" applyFill="1" applyBorder="1" applyAlignment="1" applyProtection="1">
      <alignment horizontal="right" vertical="center"/>
    </xf>
    <xf numFmtId="0" fontId="14" fillId="0" borderId="0" xfId="0" applyFont="1" applyFill="1" applyBorder="1" applyAlignment="1" applyProtection="1">
      <alignment horizontal="left" vertical="center"/>
      <protection locked="0"/>
    </xf>
  </cellXfs>
  <cellStyles count="4">
    <cellStyle name="Currency" xfId="3" builtinId="4"/>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20327</xdr:colOff>
      <xdr:row>0</xdr:row>
      <xdr:rowOff>76200</xdr:rowOff>
    </xdr:from>
    <xdr:to>
      <xdr:col>4</xdr:col>
      <xdr:colOff>504825</xdr:colOff>
      <xdr:row>0</xdr:row>
      <xdr:rowOff>489306</xdr:rowOff>
    </xdr:to>
    <xdr:pic>
      <xdr:nvPicPr>
        <xdr:cNvPr id="2" name="Picture 1"/>
        <xdr:cNvPicPr>
          <a:picLocks noChangeAspect="1"/>
        </xdr:cNvPicPr>
      </xdr:nvPicPr>
      <xdr:blipFill>
        <a:blip xmlns:r="http://schemas.openxmlformats.org/officeDocument/2006/relationships" r:embed="rId1"/>
        <a:stretch>
          <a:fillRect/>
        </a:stretch>
      </xdr:blipFill>
      <xdr:spPr>
        <a:xfrm>
          <a:off x="20327" y="76200"/>
          <a:ext cx="1459858" cy="4131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1</xdr:col>
      <xdr:colOff>1275073</xdr:colOff>
      <xdr:row>0</xdr:row>
      <xdr:rowOff>495300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76200"/>
          <a:ext cx="1436998" cy="41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274948</xdr:colOff>
      <xdr:row>0</xdr:row>
      <xdr:rowOff>489306</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76200"/>
          <a:ext cx="1436998" cy="413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160648</xdr:colOff>
      <xdr:row>0</xdr:row>
      <xdr:rowOff>489306</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76200"/>
          <a:ext cx="1436998" cy="4131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66675</xdr:rowOff>
    </xdr:from>
    <xdr:to>
      <xdr:col>2</xdr:col>
      <xdr:colOff>160648</xdr:colOff>
      <xdr:row>0</xdr:row>
      <xdr:rowOff>479781</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66675"/>
          <a:ext cx="1436998" cy="4131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160648</xdr:colOff>
      <xdr:row>0</xdr:row>
      <xdr:rowOff>489306</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76200"/>
          <a:ext cx="1436998" cy="413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bertoj\Downloads\ahp_12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rm"/>
      <sheetName val="$DB.LOOKUP"/>
      <sheetName val="$DB.CONFIG"/>
    </sheetNames>
    <sheetDataSet>
      <sheetData sheetId="0"/>
      <sheetData sheetId="1"/>
      <sheetData sheetId="2"/>
      <sheetData sheetId="3">
        <row r="4">
          <cell r="D4" t="str">
            <v>2/2019</v>
          </cell>
        </row>
        <row r="8">
          <cell r="D8" t="str">
            <v>ID: AHP-126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LP@fhlbny.com" TargetMode="External"/><Relationship Id="rId7" Type="http://schemas.openxmlformats.org/officeDocument/2006/relationships/drawing" Target="../drawings/drawing1.xml"/><Relationship Id="rId2" Type="http://schemas.openxmlformats.org/officeDocument/2006/relationships/hyperlink" Target="http://www.fhlbny.com/community/community-lending-programs/index.aspx" TargetMode="External"/><Relationship Id="rId1" Type="http://schemas.openxmlformats.org/officeDocument/2006/relationships/hyperlink" Target="https://www.huduser.gov/portal/datasets/il.html" TargetMode="External"/><Relationship Id="rId6" Type="http://schemas.openxmlformats.org/officeDocument/2006/relationships/printerSettings" Target="../printerSettings/printerSettings1.bin"/><Relationship Id="rId5" Type="http://schemas.openxmlformats.org/officeDocument/2006/relationships/hyperlink" Target="https://geomap.ffiec.gov/FFIECGeocMap/GeocodeMap1.aspx" TargetMode="External"/><Relationship Id="rId4" Type="http://schemas.openxmlformats.org/officeDocument/2006/relationships/hyperlink" Target="https://www.ecfr.gov/cgi-bin/retrieveECFR?gp=&amp;SID=8d638ea573a3b5f54f5b7add2a3a8319&amp;mc=true&amp;n=pt12.10.1292&amp;r=PART&amp;ty=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A68"/>
  <sheetViews>
    <sheetView showGridLines="0" tabSelected="1" topLeftCell="A8" zoomScaleNormal="100" workbookViewId="0">
      <selection activeCell="E12" sqref="E12:F12"/>
    </sheetView>
  </sheetViews>
  <sheetFormatPr defaultColWidth="0" defaultRowHeight="13.2" zeroHeight="1" x14ac:dyDescent="0.25"/>
  <cols>
    <col min="1" max="1" width="2.6640625" style="75" customWidth="1"/>
    <col min="2" max="2" width="3.44140625" style="75" customWidth="1"/>
    <col min="3" max="3" width="3.5546875" style="75" customWidth="1"/>
    <col min="4" max="4" width="4.5546875" style="75" customWidth="1"/>
    <col min="5" max="5" width="23" style="75" customWidth="1"/>
    <col min="6" max="6" width="21.109375" style="75" customWidth="1"/>
    <col min="7" max="7" width="4.44140625" style="75" customWidth="1"/>
    <col min="8" max="8" width="16.44140625" style="75" customWidth="1"/>
    <col min="9" max="9" width="1.88671875" style="75" customWidth="1"/>
    <col min="10" max="10" width="20.109375" style="75" customWidth="1"/>
    <col min="11" max="11" width="8.44140625" style="75" customWidth="1"/>
    <col min="12" max="12" width="2.6640625" style="75" customWidth="1"/>
    <col min="13" max="13" width="11.33203125" style="75" hidden="1" customWidth="1"/>
    <col min="14" max="14" width="17" style="75" hidden="1" customWidth="1"/>
    <col min="15" max="15" width="9.109375" style="75" hidden="1" customWidth="1"/>
    <col min="16" max="16" width="4.44140625" style="75" hidden="1" customWidth="1"/>
    <col min="17" max="17" width="6.5546875" style="75" hidden="1" customWidth="1"/>
    <col min="18" max="18" width="9.109375" style="75" hidden="1" customWidth="1"/>
    <col min="19" max="19" width="12.44140625" style="75" hidden="1" customWidth="1"/>
    <col min="20" max="20" width="18.33203125" style="75" hidden="1" customWidth="1"/>
    <col min="21" max="21" width="3.88671875" style="75" hidden="1" customWidth="1"/>
    <col min="22" max="22" width="9.109375" style="75" hidden="1" customWidth="1"/>
    <col min="23" max="23" width="10.88671875" style="75" hidden="1" customWidth="1"/>
    <col min="24" max="24" width="4.5546875" style="75" hidden="1" customWidth="1"/>
    <col min="25" max="25" width="6.109375" style="75" hidden="1" customWidth="1"/>
    <col min="26" max="26" width="9.109375" style="75" hidden="1" customWidth="1"/>
    <col min="27" max="27" width="14" style="75" hidden="1" customWidth="1"/>
    <col min="28" max="16384" width="9.109375" style="75" hidden="1"/>
  </cols>
  <sheetData>
    <row r="1" spans="1:14" s="69" customFormat="1" ht="44.25" customHeight="1" x14ac:dyDescent="0.25">
      <c r="A1" s="68"/>
      <c r="B1" s="68"/>
      <c r="C1" s="68"/>
      <c r="D1" s="68"/>
      <c r="K1" s="268">
        <v>43952</v>
      </c>
      <c r="L1" s="268"/>
    </row>
    <row r="2" spans="1:14" s="69" customFormat="1" ht="21.75" customHeight="1" x14ac:dyDescent="0.25">
      <c r="A2" s="187"/>
      <c r="B2" s="92" t="s">
        <v>58</v>
      </c>
      <c r="C2" s="70"/>
      <c r="D2" s="187"/>
      <c r="E2" s="187"/>
      <c r="F2" s="187"/>
      <c r="G2" s="187"/>
      <c r="H2" s="187"/>
      <c r="I2" s="187"/>
      <c r="J2" s="267" t="s">
        <v>54</v>
      </c>
      <c r="K2" s="267"/>
      <c r="L2" s="267"/>
    </row>
    <row r="3" spans="1:14" s="69" customFormat="1" ht="12" customHeight="1" x14ac:dyDescent="0.25">
      <c r="A3" s="71"/>
      <c r="B3" s="71"/>
      <c r="C3" s="71"/>
      <c r="D3" s="72"/>
      <c r="E3" s="71"/>
    </row>
    <row r="4" spans="1:14" s="69" customFormat="1" ht="21.75" customHeight="1" x14ac:dyDescent="0.25">
      <c r="A4" s="73"/>
      <c r="B4" s="251" t="s">
        <v>23</v>
      </c>
      <c r="C4" s="251"/>
      <c r="D4" s="251"/>
      <c r="E4" s="251"/>
      <c r="F4" s="251"/>
      <c r="G4" s="251"/>
      <c r="H4" s="251"/>
      <c r="I4" s="251"/>
      <c r="J4" s="251"/>
      <c r="K4" s="251"/>
    </row>
    <row r="5" spans="1:14" s="69" customFormat="1" x14ac:dyDescent="0.25">
      <c r="A5" s="73"/>
      <c r="B5" s="74"/>
      <c r="C5" s="74"/>
      <c r="D5" s="74"/>
    </row>
    <row r="6" spans="1:14" s="69" customFormat="1" ht="34.5" customHeight="1" x14ac:dyDescent="0.25">
      <c r="A6" s="73"/>
      <c r="B6" s="271" t="s">
        <v>81</v>
      </c>
      <c r="C6" s="271"/>
      <c r="D6" s="271"/>
      <c r="E6" s="271"/>
      <c r="F6" s="271"/>
      <c r="G6" s="271"/>
      <c r="H6" s="271"/>
      <c r="I6" s="271"/>
      <c r="J6" s="271"/>
      <c r="K6" s="271"/>
    </row>
    <row r="7" spans="1:14" s="69" customFormat="1" ht="141.6" customHeight="1" x14ac:dyDescent="0.25">
      <c r="A7" s="73"/>
      <c r="B7" s="273" t="s">
        <v>92</v>
      </c>
      <c r="C7" s="273"/>
      <c r="D7" s="273"/>
      <c r="E7" s="273"/>
      <c r="F7" s="273"/>
      <c r="G7" s="273"/>
      <c r="H7" s="273"/>
      <c r="I7" s="273"/>
      <c r="J7" s="273"/>
      <c r="K7" s="273"/>
    </row>
    <row r="8" spans="1:14" ht="42" customHeight="1" x14ac:dyDescent="0.25">
      <c r="B8" s="272" t="s">
        <v>57</v>
      </c>
      <c r="C8" s="272"/>
      <c r="D8" s="272"/>
      <c r="E8" s="272"/>
      <c r="F8" s="272"/>
      <c r="G8" s="272"/>
      <c r="H8" s="272"/>
      <c r="I8" s="272"/>
      <c r="J8" s="272"/>
      <c r="K8" s="272"/>
    </row>
    <row r="9" spans="1:14" x14ac:dyDescent="0.25"/>
    <row r="10" spans="1:14" s="69" customFormat="1" ht="21.75" customHeight="1" x14ac:dyDescent="0.25">
      <c r="A10" s="73"/>
      <c r="B10" s="251" t="s">
        <v>65</v>
      </c>
      <c r="C10" s="251"/>
      <c r="D10" s="251"/>
      <c r="E10" s="251"/>
      <c r="F10" s="251"/>
      <c r="G10" s="251"/>
      <c r="H10" s="251"/>
      <c r="I10" s="251"/>
      <c r="J10" s="251"/>
      <c r="K10" s="251"/>
      <c r="N10" s="220" t="s">
        <v>89</v>
      </c>
    </row>
    <row r="11" spans="1:14" s="63" customFormat="1" x14ac:dyDescent="0.25">
      <c r="B11" s="62"/>
      <c r="C11" s="62"/>
      <c r="D11" s="62"/>
      <c r="E11" s="62"/>
      <c r="F11" s="62"/>
      <c r="G11" s="62"/>
      <c r="H11" s="62"/>
      <c r="I11" s="62"/>
      <c r="J11" s="62"/>
      <c r="K11" s="62"/>
      <c r="N11" s="221" t="s">
        <v>86</v>
      </c>
    </row>
    <row r="12" spans="1:14" s="63" customFormat="1" x14ac:dyDescent="0.25">
      <c r="B12" s="55" t="s">
        <v>79</v>
      </c>
      <c r="C12" s="55"/>
      <c r="D12" s="56"/>
      <c r="E12" s="269"/>
      <c r="F12" s="270"/>
      <c r="G12" s="186"/>
      <c r="H12" s="62"/>
      <c r="I12" s="62"/>
      <c r="J12" s="62"/>
      <c r="K12" s="62"/>
      <c r="N12" s="221" t="s">
        <v>87</v>
      </c>
    </row>
    <row r="13" spans="1:14" s="63" customFormat="1" x14ac:dyDescent="0.25">
      <c r="B13" s="58"/>
      <c r="C13" s="58"/>
      <c r="D13" s="58"/>
      <c r="E13" s="58"/>
      <c r="F13" s="58"/>
      <c r="G13" s="62"/>
      <c r="H13" s="62"/>
      <c r="I13" s="62"/>
      <c r="J13" s="62"/>
      <c r="K13" s="62"/>
      <c r="N13" s="221" t="s">
        <v>88</v>
      </c>
    </row>
    <row r="14" spans="1:14" s="63" customFormat="1" ht="12.75" customHeight="1" x14ac:dyDescent="0.25">
      <c r="B14" s="55" t="s">
        <v>80</v>
      </c>
      <c r="C14" s="55"/>
      <c r="D14" s="56"/>
      <c r="E14" s="56"/>
      <c r="F14" s="88"/>
    </row>
    <row r="15" spans="1:14" s="57" customFormat="1" ht="5.4" x14ac:dyDescent="0.15">
      <c r="B15" s="58"/>
      <c r="C15" s="58"/>
      <c r="D15" s="58"/>
      <c r="E15" s="58"/>
      <c r="F15" s="58"/>
      <c r="G15" s="58"/>
      <c r="H15" s="58"/>
      <c r="I15" s="58"/>
      <c r="J15" s="58"/>
      <c r="K15" s="58"/>
    </row>
    <row r="16" spans="1:14" s="63" customFormat="1" ht="28.5" customHeight="1" x14ac:dyDescent="0.25">
      <c r="B16" s="252" t="s">
        <v>68</v>
      </c>
      <c r="C16" s="253"/>
      <c r="D16" s="253"/>
      <c r="E16" s="253"/>
      <c r="F16" s="253"/>
      <c r="G16" s="253"/>
      <c r="H16" s="253"/>
      <c r="I16" s="253"/>
      <c r="J16" s="253"/>
      <c r="K16" s="253"/>
      <c r="L16" s="253"/>
    </row>
    <row r="17" spans="1:11" s="63" customFormat="1" x14ac:dyDescent="0.25">
      <c r="B17" s="62"/>
      <c r="C17" s="62"/>
      <c r="D17" s="62"/>
      <c r="E17" s="62"/>
      <c r="F17" s="62"/>
      <c r="G17" s="62"/>
      <c r="H17" s="62"/>
      <c r="I17" s="62"/>
      <c r="J17" s="62"/>
      <c r="K17" s="62"/>
    </row>
    <row r="18" spans="1:11" s="63" customFormat="1" x14ac:dyDescent="0.25">
      <c r="B18" s="59" t="s">
        <v>91</v>
      </c>
      <c r="C18" s="62"/>
      <c r="D18" s="62"/>
      <c r="E18" s="62"/>
      <c r="F18" s="62"/>
      <c r="G18" s="62"/>
      <c r="H18" s="62"/>
      <c r="I18" s="62"/>
      <c r="J18" s="62"/>
      <c r="K18" s="62"/>
    </row>
    <row r="19" spans="1:11" s="57" customFormat="1" ht="5.4" x14ac:dyDescent="0.15">
      <c r="B19" s="58"/>
      <c r="C19" s="58"/>
      <c r="D19" s="58"/>
      <c r="E19" s="58"/>
      <c r="F19" s="58"/>
      <c r="G19" s="58"/>
      <c r="H19" s="58"/>
      <c r="I19" s="58"/>
      <c r="J19" s="58"/>
      <c r="K19" s="58"/>
    </row>
    <row r="20" spans="1:11" s="63" customFormat="1" x14ac:dyDescent="0.25">
      <c r="B20" s="64"/>
      <c r="C20" s="196"/>
      <c r="D20" s="254" t="s">
        <v>66</v>
      </c>
      <c r="E20" s="255"/>
      <c r="F20" s="255"/>
      <c r="G20" s="255"/>
      <c r="H20" s="255"/>
      <c r="I20" s="255"/>
      <c r="J20" s="255"/>
      <c r="K20" s="255"/>
    </row>
    <row r="21" spans="1:11" s="63" customFormat="1" x14ac:dyDescent="0.25">
      <c r="B21" s="62"/>
      <c r="C21" s="62"/>
      <c r="D21" s="66"/>
      <c r="E21" s="62"/>
      <c r="F21" s="62"/>
      <c r="G21" s="62"/>
      <c r="H21" s="62"/>
      <c r="I21" s="62"/>
      <c r="J21" s="62"/>
      <c r="K21" s="62"/>
    </row>
    <row r="22" spans="1:11" s="63" customFormat="1" x14ac:dyDescent="0.25">
      <c r="B22" s="59" t="s">
        <v>77</v>
      </c>
      <c r="C22" s="62"/>
      <c r="D22" s="62"/>
      <c r="E22" s="62"/>
      <c r="F22" s="62"/>
      <c r="G22" s="62"/>
      <c r="H22" s="62"/>
      <c r="I22" s="62"/>
      <c r="J22" s="62"/>
      <c r="K22" s="62"/>
    </row>
    <row r="23" spans="1:11" s="57" customFormat="1" ht="5.4" x14ac:dyDescent="0.15">
      <c r="B23" s="60"/>
      <c r="D23" s="67"/>
      <c r="E23" s="61"/>
      <c r="F23" s="58"/>
      <c r="G23" s="58"/>
      <c r="H23" s="58"/>
      <c r="I23" s="58"/>
      <c r="J23" s="58"/>
      <c r="K23" s="58"/>
    </row>
    <row r="24" spans="1:11" s="63" customFormat="1" x14ac:dyDescent="0.25">
      <c r="B24" s="64"/>
      <c r="C24" s="196"/>
      <c r="D24" s="254" t="s">
        <v>67</v>
      </c>
      <c r="E24" s="255"/>
      <c r="F24" s="255"/>
      <c r="G24" s="255"/>
      <c r="H24" s="255"/>
      <c r="I24" s="255"/>
      <c r="J24" s="255"/>
      <c r="K24" s="255"/>
    </row>
    <row r="25" spans="1:11" s="57" customFormat="1" ht="5.4" x14ac:dyDescent="0.15">
      <c r="B25" s="60"/>
      <c r="D25" s="67"/>
      <c r="E25" s="89"/>
      <c r="F25" s="90"/>
      <c r="G25" s="90"/>
      <c r="H25" s="90"/>
      <c r="I25" s="90"/>
      <c r="J25" s="90"/>
      <c r="K25" s="90"/>
    </row>
    <row r="26" spans="1:11" s="63" customFormat="1" x14ac:dyDescent="0.25">
      <c r="B26" s="64"/>
      <c r="C26" s="196"/>
      <c r="D26" s="254" t="s">
        <v>71</v>
      </c>
      <c r="E26" s="255"/>
      <c r="F26" s="255"/>
      <c r="G26" s="255"/>
      <c r="H26" s="255"/>
      <c r="I26" s="255"/>
      <c r="J26" s="255"/>
      <c r="K26" s="255"/>
    </row>
    <row r="27" spans="1:11" s="57" customFormat="1" ht="5.4" x14ac:dyDescent="0.15">
      <c r="B27" s="60"/>
      <c r="D27" s="67"/>
      <c r="E27" s="89"/>
      <c r="F27" s="90"/>
      <c r="G27" s="90"/>
      <c r="H27" s="90"/>
      <c r="I27" s="90"/>
      <c r="J27" s="90"/>
      <c r="K27" s="90"/>
    </row>
    <row r="28" spans="1:11" s="63" customFormat="1" x14ac:dyDescent="0.25">
      <c r="B28" s="64"/>
      <c r="C28" s="196"/>
      <c r="D28" s="254" t="s">
        <v>22</v>
      </c>
      <c r="E28" s="255"/>
      <c r="F28" s="255"/>
      <c r="G28" s="255"/>
      <c r="H28" s="255"/>
      <c r="I28" s="255"/>
      <c r="J28" s="255"/>
      <c r="K28" s="255"/>
    </row>
    <row r="29" spans="1:11" s="63" customFormat="1" x14ac:dyDescent="0.25">
      <c r="B29" s="64"/>
      <c r="C29" s="180"/>
      <c r="D29" s="65"/>
      <c r="E29" s="65"/>
      <c r="F29" s="65"/>
      <c r="G29" s="65"/>
      <c r="H29" s="65"/>
      <c r="I29" s="65"/>
      <c r="J29" s="65"/>
      <c r="K29" s="65"/>
    </row>
    <row r="30" spans="1:11" s="181" customFormat="1" ht="7.8" x14ac:dyDescent="0.15">
      <c r="B30" s="182"/>
      <c r="D30" s="183"/>
      <c r="E30" s="184"/>
      <c r="F30" s="185"/>
      <c r="G30" s="185"/>
      <c r="H30" s="185"/>
      <c r="I30" s="185"/>
      <c r="J30" s="185"/>
      <c r="K30" s="185"/>
    </row>
    <row r="31" spans="1:11" s="69" customFormat="1" ht="21.75" customHeight="1" x14ac:dyDescent="0.25">
      <c r="A31" s="73"/>
      <c r="B31" s="251" t="s">
        <v>24</v>
      </c>
      <c r="C31" s="251"/>
      <c r="D31" s="251"/>
      <c r="E31" s="251"/>
      <c r="F31" s="251"/>
      <c r="G31" s="251"/>
      <c r="H31" s="251"/>
      <c r="I31" s="251"/>
      <c r="J31" s="251"/>
      <c r="K31" s="251"/>
    </row>
    <row r="32" spans="1:11" s="84" customFormat="1" ht="6.6" x14ac:dyDescent="0.15"/>
    <row r="33" spans="2:12" ht="42" customHeight="1" x14ac:dyDescent="0.25">
      <c r="B33" s="249" t="s">
        <v>44</v>
      </c>
      <c r="C33" s="249"/>
      <c r="D33" s="249"/>
      <c r="E33" s="249"/>
      <c r="F33" s="249"/>
      <c r="G33" s="249"/>
      <c r="H33" s="249"/>
      <c r="I33" s="249"/>
      <c r="J33" s="249"/>
      <c r="K33" s="249"/>
    </row>
    <row r="34" spans="2:12" s="76" customFormat="1" x14ac:dyDescent="0.25">
      <c r="B34" s="77"/>
      <c r="C34" s="77"/>
      <c r="D34" s="77"/>
      <c r="E34" s="77"/>
      <c r="F34" s="77"/>
      <c r="G34" s="77"/>
      <c r="H34" s="77"/>
      <c r="I34" s="77"/>
      <c r="J34" s="77"/>
      <c r="K34" s="77"/>
    </row>
    <row r="35" spans="2:12" s="76" customFormat="1" ht="38.25" customHeight="1" x14ac:dyDescent="0.25">
      <c r="B35" s="250" t="s">
        <v>69</v>
      </c>
      <c r="C35" s="250"/>
      <c r="D35" s="250"/>
      <c r="E35" s="250"/>
      <c r="F35" s="250"/>
      <c r="G35" s="250"/>
      <c r="H35" s="250"/>
      <c r="I35" s="250"/>
      <c r="J35" s="250"/>
      <c r="K35" s="250"/>
    </row>
    <row r="36" spans="2:12" s="76" customFormat="1" ht="15.75" customHeight="1" x14ac:dyDescent="0.25">
      <c r="B36" s="78"/>
      <c r="C36" s="78"/>
      <c r="D36" s="78"/>
      <c r="E36" s="78"/>
      <c r="F36" s="78"/>
      <c r="G36" s="78"/>
      <c r="H36" s="78"/>
      <c r="I36" s="78"/>
      <c r="J36" s="78"/>
      <c r="K36" s="78"/>
      <c r="L36" s="78"/>
    </row>
    <row r="37" spans="2:12" s="86" customFormat="1" ht="25.5" customHeight="1" x14ac:dyDescent="0.25">
      <c r="B37" s="227" t="s">
        <v>45</v>
      </c>
      <c r="C37" s="227"/>
      <c r="D37" s="227"/>
      <c r="E37" s="227"/>
      <c r="F37" s="227"/>
      <c r="G37" s="227"/>
      <c r="H37" s="227"/>
      <c r="I37" s="227"/>
      <c r="J37" s="227"/>
      <c r="K37" s="227"/>
    </row>
    <row r="38" spans="2:12" s="86" customFormat="1" x14ac:dyDescent="0.25">
      <c r="B38" s="87"/>
      <c r="C38" s="87"/>
      <c r="D38" s="87"/>
      <c r="E38" s="87"/>
      <c r="F38" s="87"/>
      <c r="G38" s="87"/>
      <c r="H38" s="87"/>
      <c r="I38" s="87"/>
      <c r="J38" s="87"/>
      <c r="K38" s="87"/>
    </row>
    <row r="39" spans="2:12" s="86" customFormat="1" ht="25.5" customHeight="1" x14ac:dyDescent="0.25">
      <c r="B39" s="227" t="s">
        <v>70</v>
      </c>
      <c r="C39" s="227"/>
      <c r="D39" s="227"/>
      <c r="E39" s="227"/>
      <c r="F39" s="227"/>
      <c r="G39" s="227"/>
      <c r="H39" s="227"/>
      <c r="I39" s="227"/>
      <c r="J39" s="227"/>
      <c r="K39" s="227"/>
    </row>
    <row r="40" spans="2:12" s="86" customFormat="1" x14ac:dyDescent="0.25">
      <c r="B40" s="227"/>
      <c r="C40" s="227"/>
      <c r="D40" s="227"/>
      <c r="E40" s="227"/>
      <c r="F40" s="227"/>
      <c r="G40" s="227"/>
      <c r="H40" s="227"/>
      <c r="I40" s="227"/>
      <c r="J40" s="227"/>
      <c r="K40" s="227"/>
    </row>
    <row r="41" spans="2:12" s="85" customFormat="1" ht="38.25" customHeight="1" x14ac:dyDescent="0.25">
      <c r="B41" s="227" t="s">
        <v>55</v>
      </c>
      <c r="C41" s="227"/>
      <c r="D41" s="227"/>
      <c r="E41" s="227"/>
      <c r="F41" s="227"/>
      <c r="G41" s="227"/>
      <c r="H41" s="227"/>
      <c r="I41" s="227"/>
      <c r="J41" s="227"/>
      <c r="K41" s="227"/>
    </row>
    <row r="42" spans="2:12" s="85" customFormat="1" x14ac:dyDescent="0.25"/>
    <row r="43" spans="2:12" s="85" customFormat="1" ht="70.5" customHeight="1" x14ac:dyDescent="0.25">
      <c r="B43" s="256" t="s">
        <v>25</v>
      </c>
      <c r="C43" s="256"/>
      <c r="D43" s="256"/>
      <c r="E43" s="256"/>
      <c r="F43" s="256"/>
      <c r="G43" s="256"/>
      <c r="H43" s="256"/>
      <c r="I43" s="256"/>
      <c r="J43" s="256"/>
      <c r="K43" s="256"/>
    </row>
    <row r="44" spans="2:12" ht="12.75" customHeight="1" x14ac:dyDescent="0.25">
      <c r="B44" s="79"/>
      <c r="C44" s="79"/>
      <c r="D44" s="79"/>
      <c r="E44" s="79"/>
      <c r="F44" s="79"/>
      <c r="G44" s="79"/>
      <c r="H44" s="79"/>
      <c r="I44" s="79"/>
      <c r="J44" s="79"/>
      <c r="K44" s="79"/>
    </row>
    <row r="45" spans="2:12" x14ac:dyDescent="0.25">
      <c r="B45" s="260" t="s">
        <v>43</v>
      </c>
      <c r="C45" s="260"/>
      <c r="D45" s="260"/>
      <c r="E45" s="261"/>
      <c r="F45" s="234"/>
      <c r="G45" s="235"/>
      <c r="H45" s="236"/>
    </row>
    <row r="46" spans="2:12" x14ac:dyDescent="0.25">
      <c r="B46" s="76"/>
      <c r="C46" s="76"/>
      <c r="D46" s="76"/>
      <c r="E46" s="76"/>
      <c r="F46" s="76"/>
      <c r="G46" s="76"/>
      <c r="H46" s="76"/>
    </row>
    <row r="47" spans="2:12" x14ac:dyDescent="0.25">
      <c r="B47" s="260" t="s">
        <v>42</v>
      </c>
      <c r="C47" s="260"/>
      <c r="D47" s="260"/>
      <c r="E47" s="261"/>
      <c r="F47" s="234"/>
      <c r="G47" s="235"/>
      <c r="H47" s="236"/>
    </row>
    <row r="48" spans="2:12" x14ac:dyDescent="0.25">
      <c r="B48" s="80"/>
      <c r="C48" s="76"/>
      <c r="D48" s="76"/>
      <c r="F48" s="81"/>
      <c r="G48" s="81"/>
      <c r="H48" s="81"/>
    </row>
    <row r="49" spans="1:11" s="45" customFormat="1" x14ac:dyDescent="0.25">
      <c r="B49" s="262" t="s">
        <v>20</v>
      </c>
      <c r="C49" s="262"/>
      <c r="D49" s="262"/>
      <c r="E49" s="263"/>
      <c r="F49" s="257"/>
      <c r="G49" s="258"/>
      <c r="H49" s="259"/>
    </row>
    <row r="50" spans="1:11" x14ac:dyDescent="0.25">
      <c r="B50" s="80"/>
      <c r="C50" s="76"/>
      <c r="D50" s="76"/>
      <c r="E50" s="76"/>
      <c r="F50" s="76"/>
      <c r="G50" s="76"/>
      <c r="H50" s="76"/>
    </row>
    <row r="51" spans="1:11" x14ac:dyDescent="0.25">
      <c r="B51" s="260" t="s">
        <v>41</v>
      </c>
      <c r="C51" s="260"/>
      <c r="D51" s="260"/>
      <c r="E51" s="261"/>
      <c r="F51" s="234"/>
      <c r="G51" s="235"/>
      <c r="H51" s="236"/>
    </row>
    <row r="52" spans="1:11" x14ac:dyDescent="0.25">
      <c r="B52" s="76"/>
      <c r="C52" s="76"/>
      <c r="D52" s="76"/>
    </row>
    <row r="53" spans="1:11" x14ac:dyDescent="0.25">
      <c r="B53" s="228" t="s">
        <v>21</v>
      </c>
      <c r="C53" s="228"/>
      <c r="D53" s="228"/>
      <c r="E53" s="229"/>
      <c r="F53" s="237"/>
      <c r="G53" s="238"/>
      <c r="H53" s="239"/>
    </row>
    <row r="54" spans="1:11" x14ac:dyDescent="0.25">
      <c r="B54" s="76"/>
      <c r="C54" s="76"/>
      <c r="D54" s="76"/>
      <c r="E54" s="82"/>
      <c r="F54" s="82"/>
      <c r="G54" s="82"/>
      <c r="H54" s="82"/>
    </row>
    <row r="55" spans="1:11" s="69" customFormat="1" ht="21.75" customHeight="1" x14ac:dyDescent="0.25">
      <c r="A55" s="73"/>
      <c r="B55" s="240" t="s">
        <v>30</v>
      </c>
      <c r="C55" s="240"/>
      <c r="D55" s="240"/>
      <c r="E55" s="240"/>
      <c r="F55" s="241"/>
      <c r="G55" s="242" t="s">
        <v>40</v>
      </c>
      <c r="H55" s="240"/>
      <c r="I55" s="240"/>
      <c r="J55" s="240"/>
      <c r="K55" s="240"/>
    </row>
    <row r="56" spans="1:11" x14ac:dyDescent="0.25">
      <c r="G56" s="83"/>
    </row>
    <row r="57" spans="1:11" x14ac:dyDescent="0.25">
      <c r="B57" s="243" t="s">
        <v>37</v>
      </c>
      <c r="C57" s="243"/>
      <c r="D57" s="243"/>
      <c r="E57" s="243"/>
      <c r="F57" s="244"/>
      <c r="G57" s="245" t="s">
        <v>38</v>
      </c>
      <c r="H57" s="246"/>
      <c r="I57" s="246"/>
      <c r="J57" s="246"/>
      <c r="K57" s="246"/>
    </row>
    <row r="58" spans="1:11" x14ac:dyDescent="0.25">
      <c r="B58" s="247" t="s">
        <v>31</v>
      </c>
      <c r="C58" s="247"/>
      <c r="D58" s="247"/>
      <c r="E58" s="247"/>
      <c r="F58" s="248"/>
      <c r="G58" s="245" t="s">
        <v>39</v>
      </c>
      <c r="H58" s="246"/>
      <c r="I58" s="246"/>
      <c r="J58" s="246"/>
      <c r="K58" s="246"/>
    </row>
    <row r="59" spans="1:11" x14ac:dyDescent="0.25">
      <c r="G59" s="83"/>
    </row>
    <row r="60" spans="1:11" s="69" customFormat="1" ht="21.75" customHeight="1" x14ac:dyDescent="0.25">
      <c r="A60" s="73"/>
      <c r="B60" s="251" t="s">
        <v>26</v>
      </c>
      <c r="C60" s="251"/>
      <c r="D60" s="251"/>
      <c r="E60" s="251"/>
      <c r="F60" s="251"/>
      <c r="G60" s="251"/>
      <c r="H60" s="251"/>
      <c r="I60" s="251"/>
      <c r="J60" s="251"/>
      <c r="K60" s="251"/>
    </row>
    <row r="61" spans="1:11" x14ac:dyDescent="0.25"/>
    <row r="62" spans="1:11" x14ac:dyDescent="0.25">
      <c r="B62" s="264" t="s">
        <v>32</v>
      </c>
      <c r="C62" s="265"/>
      <c r="D62" s="265"/>
      <c r="E62" s="266"/>
      <c r="F62" s="264" t="s">
        <v>27</v>
      </c>
      <c r="G62" s="265"/>
      <c r="H62" s="265"/>
      <c r="I62" s="265"/>
      <c r="J62" s="265"/>
      <c r="K62" s="266"/>
    </row>
    <row r="63" spans="1:11" x14ac:dyDescent="0.25">
      <c r="B63" s="230" t="s">
        <v>34</v>
      </c>
      <c r="C63" s="230"/>
      <c r="D63" s="230"/>
      <c r="E63" s="230"/>
      <c r="F63" s="231" t="s">
        <v>33</v>
      </c>
      <c r="G63" s="232"/>
      <c r="H63" s="232"/>
      <c r="I63" s="232"/>
      <c r="J63" s="232"/>
      <c r="K63" s="233"/>
    </row>
    <row r="64" spans="1:11" x14ac:dyDescent="0.25">
      <c r="B64" s="230" t="s">
        <v>28</v>
      </c>
      <c r="C64" s="230"/>
      <c r="D64" s="230"/>
      <c r="E64" s="230"/>
      <c r="F64" s="231" t="s">
        <v>46</v>
      </c>
      <c r="G64" s="232"/>
      <c r="H64" s="232"/>
      <c r="I64" s="232"/>
      <c r="J64" s="232"/>
      <c r="K64" s="233"/>
    </row>
    <row r="65" spans="2:11" x14ac:dyDescent="0.25">
      <c r="B65" s="230" t="s">
        <v>28</v>
      </c>
      <c r="C65" s="230"/>
      <c r="D65" s="230"/>
      <c r="E65" s="230"/>
      <c r="F65" s="231" t="s">
        <v>29</v>
      </c>
      <c r="G65" s="232"/>
      <c r="H65" s="232"/>
      <c r="I65" s="232"/>
      <c r="J65" s="232"/>
      <c r="K65" s="233"/>
    </row>
    <row r="66" spans="2:11" x14ac:dyDescent="0.25">
      <c r="B66" s="230" t="s">
        <v>28</v>
      </c>
      <c r="C66" s="230"/>
      <c r="D66" s="230"/>
      <c r="E66" s="230"/>
      <c r="F66" s="231" t="s">
        <v>56</v>
      </c>
      <c r="G66" s="232"/>
      <c r="H66" s="232"/>
      <c r="I66" s="232"/>
      <c r="J66" s="232"/>
      <c r="K66" s="233"/>
    </row>
    <row r="67" spans="2:11" x14ac:dyDescent="0.25"/>
    <row r="68" spans="2:11" x14ac:dyDescent="0.25"/>
  </sheetData>
  <sheetProtection algorithmName="SHA-512" hashValue="fg2Ef0LN6os2QAZvYDRbqk9GPlKEPLIwXH87vhh2ewaMMH/K+AGsiuWXxQPhY1Z35dBMOF7u6aqv4drPCni1og==" saltValue="2Ucw271tTVL0jdu8sPIe3g==" spinCount="100000" sheet="1" objects="1" scenarios="1"/>
  <mergeCells count="48">
    <mergeCell ref="J2:L2"/>
    <mergeCell ref="K1:L1"/>
    <mergeCell ref="D24:K24"/>
    <mergeCell ref="D20:K20"/>
    <mergeCell ref="D26:K26"/>
    <mergeCell ref="E12:F12"/>
    <mergeCell ref="B4:K4"/>
    <mergeCell ref="B6:K6"/>
    <mergeCell ref="B8:K8"/>
    <mergeCell ref="B7:K7"/>
    <mergeCell ref="B66:E66"/>
    <mergeCell ref="B43:K43"/>
    <mergeCell ref="B60:K60"/>
    <mergeCell ref="B64:E64"/>
    <mergeCell ref="F64:K64"/>
    <mergeCell ref="F49:H49"/>
    <mergeCell ref="B45:E45"/>
    <mergeCell ref="B47:E47"/>
    <mergeCell ref="B49:E49"/>
    <mergeCell ref="B51:E51"/>
    <mergeCell ref="F63:K63"/>
    <mergeCell ref="B62:E62"/>
    <mergeCell ref="F62:K62"/>
    <mergeCell ref="B63:E63"/>
    <mergeCell ref="F66:K66"/>
    <mergeCell ref="B37:K37"/>
    <mergeCell ref="B33:K33"/>
    <mergeCell ref="B35:K35"/>
    <mergeCell ref="B10:K10"/>
    <mergeCell ref="B31:K31"/>
    <mergeCell ref="B16:L16"/>
    <mergeCell ref="D28:K28"/>
    <mergeCell ref="B40:K40"/>
    <mergeCell ref="B41:K41"/>
    <mergeCell ref="B53:E53"/>
    <mergeCell ref="B39:K39"/>
    <mergeCell ref="B65:E65"/>
    <mergeCell ref="F65:K65"/>
    <mergeCell ref="F45:H45"/>
    <mergeCell ref="F47:H47"/>
    <mergeCell ref="F51:H51"/>
    <mergeCell ref="F53:H53"/>
    <mergeCell ref="B55:F55"/>
    <mergeCell ref="G55:K55"/>
    <mergeCell ref="B57:F57"/>
    <mergeCell ref="G57:K57"/>
    <mergeCell ref="B58:F58"/>
    <mergeCell ref="G58:K58"/>
  </mergeCells>
  <dataValidations count="1">
    <dataValidation type="list" allowBlank="1" showInputMessage="1" showErrorMessage="1" sqref="E12:F12">
      <formula1>$N$10:$N$13</formula1>
    </dataValidation>
  </dataValidations>
  <hyperlinks>
    <hyperlink ref="F65:K65" r:id="rId1" display="HUD Income limits/guidelines"/>
    <hyperlink ref="F63:K63" r:id="rId2" display="FHLBNY - Community Lending Programs (CLP)"/>
    <hyperlink ref="B58" r:id="rId3"/>
    <hyperlink ref="F64" r:id="rId4" display="CLP Regulation"/>
    <hyperlink ref="F66:K66" r:id="rId5" display="FFIEC Geocoding System"/>
  </hyperlinks>
  <printOptions horizontalCentered="1" verticalCentered="1"/>
  <pageMargins left="0.25" right="0.25" top="0.75" bottom="0.75" header="0.3" footer="0.3"/>
  <pageSetup scale="92" fitToHeight="2" orientation="portrait" r:id="rId6"/>
  <colBreaks count="1" manualBreakCount="1">
    <brk id="13" max="1048575" man="1"/>
  </colBreaks>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O65"/>
  <sheetViews>
    <sheetView topLeftCell="D1" workbookViewId="0">
      <selection activeCell="J4" sqref="J4"/>
    </sheetView>
  </sheetViews>
  <sheetFormatPr defaultColWidth="9.109375" defaultRowHeight="13.2" x14ac:dyDescent="0.25"/>
  <cols>
    <col min="1" max="1" width="2.6640625" style="1" customWidth="1"/>
    <col min="2" max="2" width="29.6640625" style="1" customWidth="1"/>
    <col min="3" max="3" width="17.44140625" style="50" customWidth="1"/>
    <col min="4" max="4" width="16.6640625" style="51" customWidth="1"/>
    <col min="5" max="5" width="16.6640625" style="54" customWidth="1"/>
    <col min="6" max="6" width="41" style="2" customWidth="1"/>
    <col min="7" max="7" width="31.44140625" style="2" customWidth="1"/>
    <col min="8" max="8" width="13.44140625" style="1" customWidth="1"/>
    <col min="9" max="10" width="27.33203125" style="1" customWidth="1"/>
    <col min="11" max="11" width="11.5546875" style="1" customWidth="1"/>
    <col min="12" max="12" width="2.6640625" style="1" customWidth="1"/>
    <col min="13" max="13" width="0" style="1" hidden="1" customWidth="1"/>
    <col min="14" max="15" width="9.109375" style="1" hidden="1" customWidth="1"/>
    <col min="16" max="16384" width="9.109375" style="1"/>
  </cols>
  <sheetData>
    <row r="1" spans="1:14" s="197" customFormat="1" ht="44.25" customHeight="1" x14ac:dyDescent="0.25">
      <c r="C1" s="198"/>
      <c r="D1" s="199"/>
      <c r="E1" s="200"/>
      <c r="F1" s="201"/>
      <c r="G1" s="202"/>
      <c r="K1" s="203">
        <v>43952</v>
      </c>
      <c r="L1" s="204"/>
    </row>
    <row r="2" spans="1:14" s="197" customFormat="1" ht="21.75" customHeight="1" x14ac:dyDescent="0.25">
      <c r="A2" s="12"/>
      <c r="B2" s="12" t="s">
        <v>82</v>
      </c>
      <c r="C2" s="48"/>
      <c r="D2" s="49"/>
      <c r="E2" s="52"/>
      <c r="F2" s="189"/>
      <c r="G2" s="189"/>
      <c r="H2" s="188"/>
      <c r="I2" s="188"/>
      <c r="J2" s="188"/>
      <c r="K2" s="188"/>
      <c r="L2" s="188"/>
    </row>
    <row r="3" spans="1:14" s="205" customFormat="1" x14ac:dyDescent="0.25">
      <c r="C3" s="206"/>
      <c r="D3" s="207"/>
      <c r="E3" s="208"/>
      <c r="F3" s="209"/>
      <c r="G3" s="209"/>
    </row>
    <row r="4" spans="1:14" s="210" customFormat="1" ht="82.8" x14ac:dyDescent="0.25">
      <c r="B4" s="211" t="s">
        <v>51</v>
      </c>
      <c r="C4" s="212" t="s">
        <v>59</v>
      </c>
      <c r="D4" s="213" t="s">
        <v>5</v>
      </c>
      <c r="E4" s="214" t="s">
        <v>52</v>
      </c>
      <c r="F4" s="211" t="s">
        <v>83</v>
      </c>
      <c r="G4" s="211" t="s">
        <v>84</v>
      </c>
      <c r="H4" s="211" t="s">
        <v>62</v>
      </c>
      <c r="I4" s="211" t="s">
        <v>85</v>
      </c>
      <c r="J4" s="211" t="s">
        <v>90</v>
      </c>
      <c r="K4" s="211" t="s">
        <v>15</v>
      </c>
    </row>
    <row r="5" spans="1:14" s="23" customFormat="1" ht="13.8" x14ac:dyDescent="0.3">
      <c r="B5" s="222"/>
      <c r="C5" s="223"/>
      <c r="D5" s="224"/>
      <c r="E5" s="225"/>
      <c r="F5" s="226"/>
      <c r="G5" s="226"/>
      <c r="H5" s="222"/>
      <c r="I5" s="222"/>
      <c r="J5" s="222"/>
      <c r="K5" s="172"/>
      <c r="N5" s="23" t="s">
        <v>63</v>
      </c>
    </row>
    <row r="6" spans="1:14" s="23" customFormat="1" ht="13.8" x14ac:dyDescent="0.3">
      <c r="B6" s="222"/>
      <c r="C6" s="223"/>
      <c r="D6" s="224"/>
      <c r="E6" s="225"/>
      <c r="F6" s="226"/>
      <c r="G6" s="226"/>
      <c r="H6" s="222"/>
      <c r="I6" s="222"/>
      <c r="J6" s="222"/>
      <c r="K6" s="172"/>
      <c r="N6" s="23" t="s">
        <v>64</v>
      </c>
    </row>
    <row r="7" spans="1:14" s="23" customFormat="1" ht="13.8" x14ac:dyDescent="0.3">
      <c r="B7" s="222"/>
      <c r="C7" s="223"/>
      <c r="D7" s="224"/>
      <c r="E7" s="225"/>
      <c r="F7" s="226"/>
      <c r="G7" s="226"/>
      <c r="H7" s="222"/>
      <c r="I7" s="222"/>
      <c r="J7" s="222"/>
      <c r="K7" s="172"/>
    </row>
    <row r="8" spans="1:14" s="23" customFormat="1" ht="13.8" x14ac:dyDescent="0.3">
      <c r="B8" s="222"/>
      <c r="C8" s="223"/>
      <c r="D8" s="224"/>
      <c r="E8" s="225"/>
      <c r="F8" s="226"/>
      <c r="G8" s="226"/>
      <c r="H8" s="222"/>
      <c r="I8" s="222"/>
      <c r="J8" s="222"/>
      <c r="K8" s="172"/>
    </row>
    <row r="9" spans="1:14" s="23" customFormat="1" ht="13.8" x14ac:dyDescent="0.3">
      <c r="B9" s="222"/>
      <c r="C9" s="223"/>
      <c r="D9" s="224"/>
      <c r="E9" s="225"/>
      <c r="F9" s="226"/>
      <c r="G9" s="226"/>
      <c r="H9" s="222"/>
      <c r="I9" s="222"/>
      <c r="J9" s="222"/>
      <c r="K9" s="172"/>
    </row>
    <row r="10" spans="1:14" s="23" customFormat="1" ht="13.8" x14ac:dyDescent="0.3">
      <c r="B10" s="222"/>
      <c r="C10" s="223"/>
      <c r="D10" s="224"/>
      <c r="E10" s="225"/>
      <c r="F10" s="226"/>
      <c r="G10" s="226"/>
      <c r="H10" s="222"/>
      <c r="I10" s="222"/>
      <c r="J10" s="222"/>
      <c r="K10" s="172"/>
    </row>
    <row r="11" spans="1:14" s="23" customFormat="1" ht="13.8" x14ac:dyDescent="0.3">
      <c r="B11" s="222"/>
      <c r="C11" s="223"/>
      <c r="D11" s="224"/>
      <c r="E11" s="225"/>
      <c r="F11" s="226"/>
      <c r="G11" s="226"/>
      <c r="H11" s="222"/>
      <c r="I11" s="222"/>
      <c r="J11" s="222"/>
      <c r="K11" s="172"/>
    </row>
    <row r="12" spans="1:14" s="23" customFormat="1" ht="13.8" x14ac:dyDescent="0.3">
      <c r="B12" s="222"/>
      <c r="C12" s="223"/>
      <c r="D12" s="224"/>
      <c r="E12" s="225"/>
      <c r="F12" s="226"/>
      <c r="G12" s="226"/>
      <c r="H12" s="222"/>
      <c r="I12" s="222"/>
      <c r="J12" s="222"/>
      <c r="K12" s="172"/>
    </row>
    <row r="13" spans="1:14" s="23" customFormat="1" ht="13.8" x14ac:dyDescent="0.3">
      <c r="B13" s="222"/>
      <c r="C13" s="223"/>
      <c r="D13" s="224"/>
      <c r="E13" s="225"/>
      <c r="F13" s="226"/>
      <c r="G13" s="226"/>
      <c r="H13" s="222"/>
      <c r="I13" s="222"/>
      <c r="J13" s="222"/>
      <c r="K13" s="172"/>
    </row>
    <row r="14" spans="1:14" s="23" customFormat="1" ht="13.8" x14ac:dyDescent="0.3">
      <c r="B14" s="222"/>
      <c r="C14" s="223"/>
      <c r="D14" s="224"/>
      <c r="E14" s="225"/>
      <c r="F14" s="226"/>
      <c r="G14" s="226"/>
      <c r="H14" s="222"/>
      <c r="I14" s="222"/>
      <c r="J14" s="222"/>
      <c r="K14" s="172"/>
    </row>
    <row r="15" spans="1:14" s="23" customFormat="1" ht="13.8" x14ac:dyDescent="0.3">
      <c r="B15" s="222"/>
      <c r="C15" s="223"/>
      <c r="D15" s="224"/>
      <c r="E15" s="225"/>
      <c r="F15" s="226"/>
      <c r="G15" s="226"/>
      <c r="H15" s="222"/>
      <c r="I15" s="222"/>
      <c r="J15" s="222"/>
      <c r="K15" s="172"/>
    </row>
    <row r="16" spans="1:14" s="23" customFormat="1" ht="13.8" x14ac:dyDescent="0.3">
      <c r="B16" s="222"/>
      <c r="C16" s="223"/>
      <c r="D16" s="224"/>
      <c r="E16" s="225"/>
      <c r="F16" s="226"/>
      <c r="G16" s="226"/>
      <c r="H16" s="222"/>
      <c r="I16" s="222"/>
      <c r="J16" s="222"/>
      <c r="K16" s="172"/>
    </row>
    <row r="17" spans="2:11" s="23" customFormat="1" ht="13.8" x14ac:dyDescent="0.3">
      <c r="B17" s="222"/>
      <c r="C17" s="223"/>
      <c r="D17" s="224"/>
      <c r="E17" s="225"/>
      <c r="F17" s="226"/>
      <c r="G17" s="226"/>
      <c r="H17" s="222"/>
      <c r="I17" s="222"/>
      <c r="J17" s="222"/>
      <c r="K17" s="172"/>
    </row>
    <row r="18" spans="2:11" s="23" customFormat="1" ht="13.8" x14ac:dyDescent="0.3">
      <c r="B18" s="222"/>
      <c r="C18" s="223"/>
      <c r="D18" s="224"/>
      <c r="E18" s="225"/>
      <c r="F18" s="226"/>
      <c r="G18" s="226"/>
      <c r="H18" s="222"/>
      <c r="I18" s="222"/>
      <c r="J18" s="222"/>
      <c r="K18" s="172"/>
    </row>
    <row r="19" spans="2:11" s="23" customFormat="1" ht="13.8" x14ac:dyDescent="0.3">
      <c r="B19" s="222"/>
      <c r="C19" s="223"/>
      <c r="D19" s="224"/>
      <c r="E19" s="225"/>
      <c r="F19" s="226"/>
      <c r="G19" s="226"/>
      <c r="H19" s="222"/>
      <c r="I19" s="222"/>
      <c r="J19" s="222"/>
      <c r="K19" s="172"/>
    </row>
    <row r="20" spans="2:11" s="23" customFormat="1" ht="13.8" x14ac:dyDescent="0.3">
      <c r="B20" s="222"/>
      <c r="C20" s="223"/>
      <c r="D20" s="224"/>
      <c r="E20" s="225"/>
      <c r="F20" s="226"/>
      <c r="G20" s="226"/>
      <c r="H20" s="222"/>
      <c r="I20" s="222"/>
      <c r="J20" s="222"/>
      <c r="K20" s="172"/>
    </row>
    <row r="21" spans="2:11" s="23" customFormat="1" ht="13.8" x14ac:dyDescent="0.3">
      <c r="B21" s="222"/>
      <c r="C21" s="223"/>
      <c r="D21" s="224"/>
      <c r="E21" s="225"/>
      <c r="F21" s="226"/>
      <c r="G21" s="226"/>
      <c r="H21" s="222"/>
      <c r="I21" s="222"/>
      <c r="J21" s="222"/>
      <c r="K21" s="172"/>
    </row>
    <row r="22" spans="2:11" s="23" customFormat="1" ht="13.8" x14ac:dyDescent="0.3">
      <c r="B22" s="222"/>
      <c r="C22" s="223"/>
      <c r="D22" s="224"/>
      <c r="E22" s="225"/>
      <c r="F22" s="226"/>
      <c r="G22" s="226"/>
      <c r="H22" s="222"/>
      <c r="I22" s="222"/>
      <c r="J22" s="222"/>
      <c r="K22" s="172"/>
    </row>
    <row r="23" spans="2:11" s="23" customFormat="1" ht="13.8" x14ac:dyDescent="0.3">
      <c r="B23" s="222"/>
      <c r="C23" s="223"/>
      <c r="D23" s="224"/>
      <c r="E23" s="225"/>
      <c r="F23" s="226"/>
      <c r="G23" s="226"/>
      <c r="H23" s="222"/>
      <c r="I23" s="222"/>
      <c r="J23" s="222"/>
      <c r="K23" s="172"/>
    </row>
    <row r="24" spans="2:11" s="23" customFormat="1" ht="13.8" x14ac:dyDescent="0.3">
      <c r="B24" s="222"/>
      <c r="C24" s="223"/>
      <c r="D24" s="224"/>
      <c r="E24" s="225"/>
      <c r="F24" s="226"/>
      <c r="G24" s="226"/>
      <c r="H24" s="222"/>
      <c r="I24" s="222"/>
      <c r="J24" s="222"/>
      <c r="K24" s="172"/>
    </row>
    <row r="25" spans="2:11" s="23" customFormat="1" ht="13.8" x14ac:dyDescent="0.3">
      <c r="B25" s="222"/>
      <c r="C25" s="223"/>
      <c r="D25" s="224"/>
      <c r="E25" s="225"/>
      <c r="F25" s="226"/>
      <c r="G25" s="226"/>
      <c r="H25" s="222"/>
      <c r="I25" s="222"/>
      <c r="J25" s="222"/>
      <c r="K25" s="172"/>
    </row>
    <row r="26" spans="2:11" s="23" customFormat="1" ht="13.8" x14ac:dyDescent="0.3">
      <c r="B26" s="222"/>
      <c r="C26" s="223"/>
      <c r="D26" s="224"/>
      <c r="E26" s="225"/>
      <c r="F26" s="226"/>
      <c r="G26" s="226"/>
      <c r="H26" s="222"/>
      <c r="I26" s="222"/>
      <c r="J26" s="222"/>
      <c r="K26" s="172"/>
    </row>
    <row r="27" spans="2:11" s="23" customFormat="1" ht="13.8" x14ac:dyDescent="0.3">
      <c r="B27" s="222"/>
      <c r="C27" s="223"/>
      <c r="D27" s="224"/>
      <c r="E27" s="225"/>
      <c r="F27" s="226"/>
      <c r="G27" s="226"/>
      <c r="H27" s="222"/>
      <c r="I27" s="222"/>
      <c r="J27" s="222"/>
      <c r="K27" s="172"/>
    </row>
    <row r="28" spans="2:11" s="23" customFormat="1" ht="13.8" x14ac:dyDescent="0.3">
      <c r="B28" s="222"/>
      <c r="C28" s="223"/>
      <c r="D28" s="224"/>
      <c r="E28" s="225"/>
      <c r="F28" s="226"/>
      <c r="G28" s="226"/>
      <c r="H28" s="222"/>
      <c r="I28" s="222"/>
      <c r="J28" s="222"/>
      <c r="K28" s="172"/>
    </row>
    <row r="29" spans="2:11" s="23" customFormat="1" ht="13.8" x14ac:dyDescent="0.3">
      <c r="B29" s="222"/>
      <c r="C29" s="223"/>
      <c r="D29" s="224"/>
      <c r="E29" s="225"/>
      <c r="F29" s="226"/>
      <c r="G29" s="226"/>
      <c r="H29" s="222"/>
      <c r="I29" s="222"/>
      <c r="J29" s="222"/>
      <c r="K29" s="172"/>
    </row>
    <row r="30" spans="2:11" s="23" customFormat="1" ht="13.8" x14ac:dyDescent="0.3">
      <c r="B30" s="222"/>
      <c r="C30" s="223"/>
      <c r="D30" s="224"/>
      <c r="E30" s="225"/>
      <c r="F30" s="226"/>
      <c r="G30" s="226"/>
      <c r="H30" s="222"/>
      <c r="I30" s="222"/>
      <c r="J30" s="222"/>
      <c r="K30" s="172"/>
    </row>
    <row r="31" spans="2:11" s="23" customFormat="1" ht="13.8" x14ac:dyDescent="0.3">
      <c r="B31" s="222"/>
      <c r="C31" s="223"/>
      <c r="D31" s="224"/>
      <c r="E31" s="225"/>
      <c r="F31" s="226"/>
      <c r="G31" s="226"/>
      <c r="H31" s="222"/>
      <c r="I31" s="222"/>
      <c r="J31" s="222"/>
      <c r="K31" s="172"/>
    </row>
    <row r="32" spans="2:11" s="23" customFormat="1" ht="13.8" x14ac:dyDescent="0.3">
      <c r="B32" s="222"/>
      <c r="C32" s="223"/>
      <c r="D32" s="224"/>
      <c r="E32" s="225"/>
      <c r="F32" s="226"/>
      <c r="G32" s="226"/>
      <c r="H32" s="222"/>
      <c r="I32" s="222"/>
      <c r="J32" s="222"/>
      <c r="K32" s="172"/>
    </row>
    <row r="33" spans="2:13" s="23" customFormat="1" ht="13.8" x14ac:dyDescent="0.3">
      <c r="B33" s="222"/>
      <c r="C33" s="223"/>
      <c r="D33" s="224"/>
      <c r="E33" s="225"/>
      <c r="F33" s="226"/>
      <c r="G33" s="226"/>
      <c r="H33" s="222"/>
      <c r="I33" s="222"/>
      <c r="J33" s="222"/>
      <c r="K33" s="172"/>
    </row>
    <row r="34" spans="2:13" s="23" customFormat="1" ht="13.8" x14ac:dyDescent="0.3">
      <c r="B34" s="222"/>
      <c r="C34" s="223"/>
      <c r="D34" s="224"/>
      <c r="E34" s="225"/>
      <c r="F34" s="226"/>
      <c r="G34" s="226"/>
      <c r="H34" s="222"/>
      <c r="I34" s="222"/>
      <c r="J34" s="222"/>
      <c r="K34" s="172"/>
    </row>
    <row r="35" spans="2:13" s="23" customFormat="1" ht="13.8" x14ac:dyDescent="0.3">
      <c r="B35" s="222"/>
      <c r="C35" s="223"/>
      <c r="D35" s="224"/>
      <c r="E35" s="225"/>
      <c r="F35" s="226"/>
      <c r="G35" s="226"/>
      <c r="H35" s="222"/>
      <c r="I35" s="222"/>
      <c r="J35" s="222"/>
      <c r="K35" s="172"/>
    </row>
    <row r="36" spans="2:13" s="23" customFormat="1" ht="13.8" x14ac:dyDescent="0.3">
      <c r="B36" s="222"/>
      <c r="C36" s="223"/>
      <c r="D36" s="224"/>
      <c r="E36" s="225"/>
      <c r="F36" s="226"/>
      <c r="G36" s="226"/>
      <c r="H36" s="222"/>
      <c r="I36" s="222"/>
      <c r="J36" s="222"/>
      <c r="K36" s="172"/>
    </row>
    <row r="37" spans="2:13" s="23" customFormat="1" ht="13.8" x14ac:dyDescent="0.3">
      <c r="B37" s="222"/>
      <c r="C37" s="223"/>
      <c r="D37" s="224"/>
      <c r="E37" s="225"/>
      <c r="F37" s="226"/>
      <c r="G37" s="226"/>
      <c r="H37" s="222"/>
      <c r="I37" s="222"/>
      <c r="J37" s="222"/>
      <c r="K37" s="172"/>
    </row>
    <row r="38" spans="2:13" s="23" customFormat="1" ht="13.8" x14ac:dyDescent="0.3">
      <c r="B38" s="222"/>
      <c r="C38" s="223"/>
      <c r="D38" s="224"/>
      <c r="E38" s="225"/>
      <c r="F38" s="226"/>
      <c r="G38" s="226"/>
      <c r="H38" s="222"/>
      <c r="I38" s="222"/>
      <c r="J38" s="222"/>
      <c r="K38" s="172"/>
    </row>
    <row r="39" spans="2:13" s="23" customFormat="1" ht="13.8" x14ac:dyDescent="0.3">
      <c r="B39" s="222"/>
      <c r="C39" s="223"/>
      <c r="D39" s="224"/>
      <c r="E39" s="225"/>
      <c r="F39" s="226"/>
      <c r="G39" s="226"/>
      <c r="H39" s="222"/>
      <c r="I39" s="222"/>
      <c r="J39" s="222"/>
      <c r="K39" s="172"/>
    </row>
    <row r="40" spans="2:13" s="23" customFormat="1" ht="13.8" x14ac:dyDescent="0.3">
      <c r="B40" s="222"/>
      <c r="C40" s="223"/>
      <c r="D40" s="224"/>
      <c r="E40" s="225"/>
      <c r="F40" s="226"/>
      <c r="G40" s="226"/>
      <c r="H40" s="222"/>
      <c r="I40" s="222"/>
      <c r="J40" s="222"/>
      <c r="K40" s="172"/>
      <c r="M40" s="47"/>
    </row>
    <row r="41" spans="2:13" s="23" customFormat="1" ht="13.8" x14ac:dyDescent="0.3">
      <c r="B41" s="222"/>
      <c r="C41" s="223"/>
      <c r="D41" s="224"/>
      <c r="E41" s="225"/>
      <c r="F41" s="226"/>
      <c r="G41" s="226"/>
      <c r="H41" s="222"/>
      <c r="I41" s="222"/>
      <c r="J41" s="222"/>
      <c r="K41" s="172"/>
    </row>
    <row r="42" spans="2:13" s="23" customFormat="1" ht="13.8" x14ac:dyDescent="0.3">
      <c r="B42" s="222"/>
      <c r="C42" s="223"/>
      <c r="D42" s="224"/>
      <c r="E42" s="225"/>
      <c r="F42" s="226"/>
      <c r="G42" s="226"/>
      <c r="H42" s="222"/>
      <c r="I42" s="222"/>
      <c r="J42" s="222"/>
      <c r="K42" s="172"/>
    </row>
    <row r="43" spans="2:13" s="23" customFormat="1" ht="13.8" x14ac:dyDescent="0.3">
      <c r="B43" s="222"/>
      <c r="C43" s="223"/>
      <c r="D43" s="224"/>
      <c r="E43" s="225"/>
      <c r="F43" s="226"/>
      <c r="G43" s="226"/>
      <c r="H43" s="222"/>
      <c r="I43" s="222"/>
      <c r="J43" s="222"/>
      <c r="K43" s="172"/>
    </row>
    <row r="44" spans="2:13" s="23" customFormat="1" ht="13.8" x14ac:dyDescent="0.3">
      <c r="B44" s="222"/>
      <c r="C44" s="223"/>
      <c r="D44" s="224"/>
      <c r="E44" s="225"/>
      <c r="F44" s="226"/>
      <c r="G44" s="226"/>
      <c r="H44" s="222"/>
      <c r="I44" s="222"/>
      <c r="J44" s="222"/>
      <c r="K44" s="172"/>
    </row>
    <row r="45" spans="2:13" s="17" customFormat="1" ht="13.8" x14ac:dyDescent="0.3">
      <c r="B45" s="120"/>
      <c r="C45" s="173"/>
      <c r="D45" s="174">
        <f>SUM(D5:D43)</f>
        <v>0</v>
      </c>
      <c r="E45" s="175"/>
      <c r="F45" s="160"/>
      <c r="G45" s="160"/>
      <c r="H45" s="120"/>
      <c r="I45" s="120"/>
      <c r="J45" s="120"/>
      <c r="K45" s="120"/>
    </row>
    <row r="46" spans="2:13" s="17" customFormat="1" ht="13.8" x14ac:dyDescent="0.3">
      <c r="C46" s="46"/>
      <c r="D46" s="35"/>
      <c r="E46" s="53"/>
      <c r="F46" s="20"/>
      <c r="G46" s="20"/>
    </row>
    <row r="47" spans="2:13" s="17" customFormat="1" ht="13.8" x14ac:dyDescent="0.3">
      <c r="C47" s="46"/>
      <c r="D47" s="35"/>
      <c r="E47" s="53"/>
      <c r="F47" s="20"/>
      <c r="G47" s="20"/>
    </row>
    <row r="48" spans="2:13" s="17" customFormat="1" ht="13.8" x14ac:dyDescent="0.3">
      <c r="C48" s="46"/>
      <c r="D48" s="35"/>
      <c r="E48" s="53"/>
      <c r="F48" s="20"/>
      <c r="G48" s="20"/>
    </row>
    <row r="49" spans="3:7" s="17" customFormat="1" ht="13.8" x14ac:dyDescent="0.3">
      <c r="C49" s="46"/>
      <c r="D49" s="35"/>
      <c r="E49" s="53"/>
      <c r="F49" s="20"/>
      <c r="G49" s="20"/>
    </row>
    <row r="50" spans="3:7" s="17" customFormat="1" ht="13.8" x14ac:dyDescent="0.3">
      <c r="C50" s="46"/>
      <c r="D50" s="35"/>
      <c r="E50" s="53"/>
      <c r="F50" s="20"/>
      <c r="G50" s="20"/>
    </row>
    <row r="51" spans="3:7" s="17" customFormat="1" ht="13.8" x14ac:dyDescent="0.3">
      <c r="C51" s="46"/>
      <c r="D51" s="35"/>
      <c r="E51" s="53"/>
      <c r="F51" s="20"/>
      <c r="G51" s="20"/>
    </row>
    <row r="52" spans="3:7" s="17" customFormat="1" ht="13.8" x14ac:dyDescent="0.3">
      <c r="C52" s="46"/>
      <c r="D52" s="35"/>
      <c r="E52" s="53"/>
      <c r="F52" s="20"/>
      <c r="G52" s="20"/>
    </row>
    <row r="53" spans="3:7" s="17" customFormat="1" ht="13.8" x14ac:dyDescent="0.3">
      <c r="C53" s="46"/>
      <c r="D53" s="35"/>
      <c r="E53" s="53"/>
      <c r="F53" s="20"/>
      <c r="G53" s="20"/>
    </row>
    <row r="54" spans="3:7" s="17" customFormat="1" ht="13.8" x14ac:dyDescent="0.3">
      <c r="C54" s="46"/>
      <c r="D54" s="35"/>
      <c r="E54" s="53"/>
      <c r="F54" s="20"/>
      <c r="G54" s="20"/>
    </row>
    <row r="55" spans="3:7" s="17" customFormat="1" ht="13.8" x14ac:dyDescent="0.3">
      <c r="C55" s="46"/>
      <c r="D55" s="35"/>
      <c r="E55" s="53"/>
      <c r="F55" s="20"/>
      <c r="G55" s="20"/>
    </row>
    <row r="56" spans="3:7" s="17" customFormat="1" ht="13.8" x14ac:dyDescent="0.3">
      <c r="C56" s="46"/>
      <c r="D56" s="35"/>
      <c r="E56" s="53"/>
      <c r="F56" s="20"/>
      <c r="G56" s="20"/>
    </row>
    <row r="57" spans="3:7" s="17" customFormat="1" ht="13.8" x14ac:dyDescent="0.3">
      <c r="C57" s="46"/>
      <c r="D57" s="35"/>
      <c r="E57" s="53"/>
      <c r="F57" s="20"/>
      <c r="G57" s="20"/>
    </row>
    <row r="58" spans="3:7" s="17" customFormat="1" ht="13.8" x14ac:dyDescent="0.3">
      <c r="C58" s="46"/>
      <c r="D58" s="35"/>
      <c r="E58" s="53"/>
      <c r="F58" s="20"/>
      <c r="G58" s="20"/>
    </row>
    <row r="59" spans="3:7" s="17" customFormat="1" ht="13.8" x14ac:dyDescent="0.3">
      <c r="C59" s="46"/>
      <c r="D59" s="35"/>
      <c r="E59" s="53"/>
      <c r="F59" s="20"/>
      <c r="G59" s="20"/>
    </row>
    <row r="60" spans="3:7" s="17" customFormat="1" ht="13.8" x14ac:dyDescent="0.3">
      <c r="C60" s="46"/>
      <c r="D60" s="35"/>
      <c r="E60" s="53"/>
      <c r="F60" s="20"/>
      <c r="G60" s="20"/>
    </row>
    <row r="61" spans="3:7" s="17" customFormat="1" ht="13.8" x14ac:dyDescent="0.3">
      <c r="C61" s="46"/>
      <c r="D61" s="35"/>
      <c r="E61" s="53"/>
      <c r="F61" s="20"/>
      <c r="G61" s="20"/>
    </row>
    <row r="62" spans="3:7" s="17" customFormat="1" ht="13.8" x14ac:dyDescent="0.3">
      <c r="C62" s="46"/>
      <c r="D62" s="35"/>
      <c r="E62" s="53"/>
      <c r="F62" s="20"/>
      <c r="G62" s="20"/>
    </row>
    <row r="63" spans="3:7" s="17" customFormat="1" ht="13.8" x14ac:dyDescent="0.3">
      <c r="C63" s="46"/>
      <c r="D63" s="35"/>
      <c r="E63" s="53"/>
      <c r="F63" s="20"/>
      <c r="G63" s="20"/>
    </row>
    <row r="64" spans="3:7" s="17" customFormat="1" ht="13.8" x14ac:dyDescent="0.3">
      <c r="C64" s="46"/>
      <c r="D64" s="35"/>
      <c r="E64" s="53"/>
      <c r="F64" s="20"/>
      <c r="G64" s="20"/>
    </row>
    <row r="65" spans="3:7" s="17" customFormat="1" ht="13.8" x14ac:dyDescent="0.3">
      <c r="C65" s="46"/>
      <c r="D65" s="35"/>
      <c r="E65" s="53"/>
      <c r="F65" s="20"/>
      <c r="G65" s="20"/>
    </row>
  </sheetData>
  <sheetProtection algorithmName="SHA-512" hashValue="LS5y40uy4+Sq+rA+ZSrlmmiPTteP6BVw6Rwfx1hCiMYVSzWdk7TOM/RSWVuxY/Jh4zOrM0kONXJCBedZ0GfKrg==" saltValue="IXgVa7Oj1auGDeV6E6Eepg==" spinCount="100000" sheet="1" objects="1" scenarios="1"/>
  <dataValidations count="1">
    <dataValidation type="list" allowBlank="1" showInputMessage="1" showErrorMessage="1" sqref="I5:K44">
      <formula1>$N$5:$N$6</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O62"/>
  <sheetViews>
    <sheetView zoomScaleNormal="100" workbookViewId="0">
      <pane xSplit="1" ySplit="4" topLeftCell="B14" activePane="bottomRight" state="frozen"/>
      <selection activeCell="E32" sqref="E32"/>
      <selection pane="topRight" activeCell="E32" sqref="E32"/>
      <selection pane="bottomLeft" activeCell="E32" sqref="E32"/>
      <selection pane="bottomRight" activeCell="A3" sqref="A3"/>
    </sheetView>
  </sheetViews>
  <sheetFormatPr defaultColWidth="9.109375" defaultRowHeight="13.2" x14ac:dyDescent="0.25"/>
  <cols>
    <col min="1" max="1" width="2.6640625" style="1" customWidth="1"/>
    <col min="2" max="2" width="15" style="1" customWidth="1"/>
    <col min="3" max="3" width="16.6640625" style="1" customWidth="1"/>
    <col min="4" max="4" width="16.6640625" style="99" customWidth="1"/>
    <col min="5" max="5" width="23.6640625" style="1" customWidth="1"/>
    <col min="6" max="6" width="41.109375" style="1" customWidth="1"/>
    <col min="7" max="7" width="16.5546875" style="1" customWidth="1"/>
    <col min="8" max="8" width="20" style="2" customWidth="1"/>
    <col min="9" max="9" width="21.44140625" style="1" customWidth="1"/>
    <col min="10" max="10" width="14" style="1" bestFit="1" customWidth="1"/>
    <col min="11" max="11" width="18.88671875" style="1" customWidth="1"/>
    <col min="12" max="12" width="40" style="1" customWidth="1"/>
    <col min="13" max="13" width="11.5546875" style="1" customWidth="1"/>
    <col min="14" max="14" width="2.6640625" style="1" customWidth="1"/>
    <col min="15" max="16384" width="9.109375" style="1"/>
  </cols>
  <sheetData>
    <row r="1" spans="1:14" s="11" customFormat="1" ht="44.25" customHeight="1" x14ac:dyDescent="0.25">
      <c r="B1" s="10"/>
      <c r="C1" s="10"/>
      <c r="D1" s="170"/>
      <c r="E1" s="10"/>
      <c r="M1" s="268">
        <v>43952</v>
      </c>
      <c r="N1" s="268"/>
    </row>
    <row r="2" spans="1:14" s="11" customFormat="1" ht="21.75" customHeight="1" x14ac:dyDescent="0.25">
      <c r="A2" s="12"/>
      <c r="B2" s="12" t="s">
        <v>73</v>
      </c>
      <c r="C2" s="13"/>
      <c r="D2" s="171"/>
      <c r="E2" s="14"/>
      <c r="F2" s="14"/>
      <c r="G2" s="14"/>
      <c r="H2" s="14"/>
      <c r="I2" s="14"/>
      <c r="J2" s="14"/>
      <c r="K2" s="14"/>
      <c r="L2" s="44"/>
      <c r="M2" s="274" t="s">
        <v>54</v>
      </c>
      <c r="N2" s="274"/>
    </row>
    <row r="4" spans="1:14" s="9" customFormat="1" ht="61.8" x14ac:dyDescent="0.25">
      <c r="B4" s="163" t="s">
        <v>59</v>
      </c>
      <c r="C4" s="108" t="s">
        <v>5</v>
      </c>
      <c r="D4" s="107" t="s">
        <v>14</v>
      </c>
      <c r="E4" s="108" t="s">
        <v>60</v>
      </c>
      <c r="F4" s="108" t="s">
        <v>61</v>
      </c>
      <c r="G4" s="108" t="s">
        <v>4</v>
      </c>
      <c r="H4" s="108" t="s">
        <v>7</v>
      </c>
      <c r="I4" s="108" t="s">
        <v>10</v>
      </c>
      <c r="J4" s="108" t="s">
        <v>6</v>
      </c>
      <c r="K4" s="108" t="s">
        <v>8</v>
      </c>
      <c r="L4" s="108" t="s">
        <v>53</v>
      </c>
      <c r="M4" s="108" t="s">
        <v>15</v>
      </c>
    </row>
    <row r="5" spans="1:14" s="17" customFormat="1" ht="13.8" x14ac:dyDescent="0.3">
      <c r="B5" s="169"/>
      <c r="C5" s="114"/>
      <c r="D5" s="110"/>
      <c r="E5" s="115"/>
      <c r="F5" s="115"/>
      <c r="G5" s="115"/>
      <c r="H5" s="154"/>
      <c r="I5" s="164"/>
      <c r="J5" s="132">
        <f t="shared" ref="J5:J41" si="0">I5*115%</f>
        <v>0</v>
      </c>
      <c r="K5" s="215" t="e">
        <f t="shared" ref="K5:K41" si="1">H5/I5</f>
        <v>#DIV/0!</v>
      </c>
      <c r="L5" s="165"/>
      <c r="M5" s="130" t="str">
        <f>IF(ISNUMBER(K5), (IF(K5&lt;115%, "Yes", "No")), " ")</f>
        <v xml:space="preserve"> </v>
      </c>
    </row>
    <row r="6" spans="1:14" s="17" customFormat="1" ht="13.8" x14ac:dyDescent="0.3">
      <c r="B6" s="169"/>
      <c r="C6" s="114"/>
      <c r="D6" s="110"/>
      <c r="E6" s="115"/>
      <c r="F6" s="115"/>
      <c r="G6" s="115"/>
      <c r="H6" s="154"/>
      <c r="I6" s="164"/>
      <c r="J6" s="132">
        <f t="shared" si="0"/>
        <v>0</v>
      </c>
      <c r="K6" s="215" t="e">
        <f t="shared" si="1"/>
        <v>#DIV/0!</v>
      </c>
      <c r="L6" s="166"/>
      <c r="M6" s="130" t="str">
        <f>IF(ISNUMBER(K6), (IF(K6&lt;115%, "Yes", "No")), " ")</f>
        <v xml:space="preserve"> </v>
      </c>
    </row>
    <row r="7" spans="1:14" s="17" customFormat="1" ht="13.8" x14ac:dyDescent="0.3">
      <c r="B7" s="169"/>
      <c r="C7" s="114"/>
      <c r="D7" s="110"/>
      <c r="E7" s="115"/>
      <c r="F7" s="115"/>
      <c r="G7" s="115"/>
      <c r="H7" s="154"/>
      <c r="I7" s="164"/>
      <c r="J7" s="132">
        <f t="shared" si="0"/>
        <v>0</v>
      </c>
      <c r="K7" s="215" t="e">
        <f t="shared" si="1"/>
        <v>#DIV/0!</v>
      </c>
      <c r="L7" s="166"/>
      <c r="M7" s="130" t="str">
        <f t="shared" ref="M7:M41" si="2">IF(ISNUMBER(K7), (IF(K7&lt;115%, "Yes", "No")), " ")</f>
        <v xml:space="preserve"> </v>
      </c>
    </row>
    <row r="8" spans="1:14" s="17" customFormat="1" ht="13.8" x14ac:dyDescent="0.3">
      <c r="B8" s="169"/>
      <c r="C8" s="114"/>
      <c r="D8" s="110"/>
      <c r="E8" s="115"/>
      <c r="F8" s="115"/>
      <c r="G8" s="115"/>
      <c r="H8" s="154"/>
      <c r="I8" s="164"/>
      <c r="J8" s="132">
        <f>I8*115%</f>
        <v>0</v>
      </c>
      <c r="K8" s="215" t="e">
        <f>H8/I8</f>
        <v>#DIV/0!</v>
      </c>
      <c r="L8" s="166"/>
      <c r="M8" s="130" t="str">
        <f t="shared" si="2"/>
        <v xml:space="preserve"> </v>
      </c>
    </row>
    <row r="9" spans="1:14" s="17" customFormat="1" ht="13.8" x14ac:dyDescent="0.3">
      <c r="B9" s="169"/>
      <c r="C9" s="114"/>
      <c r="D9" s="110"/>
      <c r="E9" s="115"/>
      <c r="F9" s="115"/>
      <c r="G9" s="115"/>
      <c r="H9" s="154"/>
      <c r="I9" s="164"/>
      <c r="J9" s="132">
        <f t="shared" si="0"/>
        <v>0</v>
      </c>
      <c r="K9" s="215" t="e">
        <f t="shared" si="1"/>
        <v>#DIV/0!</v>
      </c>
      <c r="L9" s="166"/>
      <c r="M9" s="130" t="str">
        <f t="shared" si="2"/>
        <v xml:space="preserve"> </v>
      </c>
    </row>
    <row r="10" spans="1:14" s="17" customFormat="1" ht="13.8" x14ac:dyDescent="0.3">
      <c r="B10" s="169"/>
      <c r="C10" s="114"/>
      <c r="D10" s="110"/>
      <c r="E10" s="115"/>
      <c r="F10" s="115"/>
      <c r="G10" s="115"/>
      <c r="H10" s="154"/>
      <c r="I10" s="164"/>
      <c r="J10" s="132">
        <f t="shared" si="0"/>
        <v>0</v>
      </c>
      <c r="K10" s="215" t="e">
        <f t="shared" si="1"/>
        <v>#DIV/0!</v>
      </c>
      <c r="L10" s="166"/>
      <c r="M10" s="130" t="str">
        <f t="shared" si="2"/>
        <v xml:space="preserve"> </v>
      </c>
    </row>
    <row r="11" spans="1:14" s="17" customFormat="1" ht="13.8" x14ac:dyDescent="0.3">
      <c r="B11" s="169"/>
      <c r="C11" s="114"/>
      <c r="D11" s="110"/>
      <c r="E11" s="115"/>
      <c r="F11" s="115"/>
      <c r="G11" s="115"/>
      <c r="H11" s="154"/>
      <c r="I11" s="164"/>
      <c r="J11" s="132">
        <f t="shared" si="0"/>
        <v>0</v>
      </c>
      <c r="K11" s="215" t="e">
        <f t="shared" si="1"/>
        <v>#DIV/0!</v>
      </c>
      <c r="L11" s="166"/>
      <c r="M11" s="130" t="str">
        <f t="shared" si="2"/>
        <v xml:space="preserve"> </v>
      </c>
    </row>
    <row r="12" spans="1:14" s="17" customFormat="1" ht="13.8" x14ac:dyDescent="0.3">
      <c r="B12" s="169"/>
      <c r="C12" s="114"/>
      <c r="D12" s="110"/>
      <c r="E12" s="115"/>
      <c r="F12" s="115"/>
      <c r="G12" s="115"/>
      <c r="H12" s="154"/>
      <c r="I12" s="164"/>
      <c r="J12" s="132">
        <f t="shared" si="0"/>
        <v>0</v>
      </c>
      <c r="K12" s="215" t="e">
        <f t="shared" si="1"/>
        <v>#DIV/0!</v>
      </c>
      <c r="L12" s="166"/>
      <c r="M12" s="130" t="str">
        <f t="shared" si="2"/>
        <v xml:space="preserve"> </v>
      </c>
    </row>
    <row r="13" spans="1:14" s="17" customFormat="1" ht="13.8" x14ac:dyDescent="0.3">
      <c r="B13" s="169"/>
      <c r="C13" s="114"/>
      <c r="D13" s="110"/>
      <c r="E13" s="115"/>
      <c r="F13" s="115"/>
      <c r="G13" s="115"/>
      <c r="H13" s="154"/>
      <c r="I13" s="164"/>
      <c r="J13" s="132">
        <f t="shared" si="0"/>
        <v>0</v>
      </c>
      <c r="K13" s="215" t="e">
        <f t="shared" si="1"/>
        <v>#DIV/0!</v>
      </c>
      <c r="L13" s="166"/>
      <c r="M13" s="130" t="str">
        <f t="shared" si="2"/>
        <v xml:space="preserve"> </v>
      </c>
    </row>
    <row r="14" spans="1:14" s="17" customFormat="1" ht="13.8" x14ac:dyDescent="0.3">
      <c r="B14" s="169"/>
      <c r="C14" s="114"/>
      <c r="D14" s="110"/>
      <c r="E14" s="115"/>
      <c r="F14" s="115"/>
      <c r="G14" s="115"/>
      <c r="H14" s="154"/>
      <c r="I14" s="164"/>
      <c r="J14" s="132">
        <f t="shared" si="0"/>
        <v>0</v>
      </c>
      <c r="K14" s="215" t="e">
        <f t="shared" si="1"/>
        <v>#DIV/0!</v>
      </c>
      <c r="L14" s="166"/>
      <c r="M14" s="130" t="str">
        <f t="shared" si="2"/>
        <v xml:space="preserve"> </v>
      </c>
    </row>
    <row r="15" spans="1:14" s="17" customFormat="1" ht="13.8" x14ac:dyDescent="0.3">
      <c r="B15" s="169"/>
      <c r="C15" s="114"/>
      <c r="D15" s="110"/>
      <c r="E15" s="115"/>
      <c r="F15" s="115"/>
      <c r="G15" s="115"/>
      <c r="H15" s="154"/>
      <c r="I15" s="164"/>
      <c r="J15" s="132">
        <f t="shared" si="0"/>
        <v>0</v>
      </c>
      <c r="K15" s="215" t="e">
        <f t="shared" si="1"/>
        <v>#DIV/0!</v>
      </c>
      <c r="L15" s="166"/>
      <c r="M15" s="130" t="str">
        <f t="shared" si="2"/>
        <v xml:space="preserve"> </v>
      </c>
    </row>
    <row r="16" spans="1:14" s="17" customFormat="1" ht="13.8" x14ac:dyDescent="0.3">
      <c r="B16" s="169"/>
      <c r="C16" s="114"/>
      <c r="D16" s="110"/>
      <c r="E16" s="115"/>
      <c r="F16" s="115"/>
      <c r="G16" s="115"/>
      <c r="H16" s="154"/>
      <c r="I16" s="164"/>
      <c r="J16" s="132">
        <f t="shared" si="0"/>
        <v>0</v>
      </c>
      <c r="K16" s="215" t="e">
        <f t="shared" si="1"/>
        <v>#DIV/0!</v>
      </c>
      <c r="L16" s="166"/>
      <c r="M16" s="130" t="str">
        <f t="shared" si="2"/>
        <v xml:space="preserve"> </v>
      </c>
    </row>
    <row r="17" spans="2:13" s="17" customFormat="1" ht="13.8" x14ac:dyDescent="0.3">
      <c r="B17" s="169"/>
      <c r="C17" s="114"/>
      <c r="D17" s="110"/>
      <c r="E17" s="115"/>
      <c r="F17" s="115"/>
      <c r="G17" s="115"/>
      <c r="H17" s="154"/>
      <c r="I17" s="164"/>
      <c r="J17" s="132">
        <f t="shared" si="0"/>
        <v>0</v>
      </c>
      <c r="K17" s="215" t="e">
        <f t="shared" si="1"/>
        <v>#DIV/0!</v>
      </c>
      <c r="L17" s="166"/>
      <c r="M17" s="130" t="str">
        <f t="shared" si="2"/>
        <v xml:space="preserve"> </v>
      </c>
    </row>
    <row r="18" spans="2:13" s="17" customFormat="1" ht="13.8" x14ac:dyDescent="0.3">
      <c r="B18" s="169"/>
      <c r="C18" s="114"/>
      <c r="D18" s="110"/>
      <c r="E18" s="115"/>
      <c r="F18" s="115"/>
      <c r="G18" s="115"/>
      <c r="H18" s="154"/>
      <c r="I18" s="164"/>
      <c r="J18" s="132">
        <f t="shared" si="0"/>
        <v>0</v>
      </c>
      <c r="K18" s="215" t="e">
        <f t="shared" si="1"/>
        <v>#DIV/0!</v>
      </c>
      <c r="L18" s="166"/>
      <c r="M18" s="130" t="str">
        <f t="shared" si="2"/>
        <v xml:space="preserve"> </v>
      </c>
    </row>
    <row r="19" spans="2:13" s="17" customFormat="1" ht="13.8" x14ac:dyDescent="0.3">
      <c r="B19" s="169"/>
      <c r="C19" s="114"/>
      <c r="D19" s="110"/>
      <c r="E19" s="115"/>
      <c r="F19" s="115"/>
      <c r="G19" s="115"/>
      <c r="H19" s="154"/>
      <c r="I19" s="164"/>
      <c r="J19" s="132">
        <f t="shared" si="0"/>
        <v>0</v>
      </c>
      <c r="K19" s="215" t="e">
        <f t="shared" si="1"/>
        <v>#DIV/0!</v>
      </c>
      <c r="L19" s="166"/>
      <c r="M19" s="130" t="str">
        <f t="shared" si="2"/>
        <v xml:space="preserve"> </v>
      </c>
    </row>
    <row r="20" spans="2:13" s="17" customFormat="1" ht="13.8" x14ac:dyDescent="0.3">
      <c r="B20" s="169"/>
      <c r="C20" s="114"/>
      <c r="D20" s="110"/>
      <c r="E20" s="115"/>
      <c r="F20" s="115"/>
      <c r="G20" s="115"/>
      <c r="H20" s="154"/>
      <c r="I20" s="164"/>
      <c r="J20" s="132">
        <f t="shared" si="0"/>
        <v>0</v>
      </c>
      <c r="K20" s="215" t="e">
        <f t="shared" si="1"/>
        <v>#DIV/0!</v>
      </c>
      <c r="L20" s="166"/>
      <c r="M20" s="130" t="str">
        <f t="shared" si="2"/>
        <v xml:space="preserve"> </v>
      </c>
    </row>
    <row r="21" spans="2:13" s="17" customFormat="1" ht="13.8" x14ac:dyDescent="0.3">
      <c r="B21" s="169"/>
      <c r="C21" s="114"/>
      <c r="D21" s="110"/>
      <c r="E21" s="115"/>
      <c r="F21" s="115"/>
      <c r="G21" s="115"/>
      <c r="H21" s="154"/>
      <c r="I21" s="164"/>
      <c r="J21" s="132">
        <f t="shared" si="0"/>
        <v>0</v>
      </c>
      <c r="K21" s="215" t="e">
        <f t="shared" si="1"/>
        <v>#DIV/0!</v>
      </c>
      <c r="L21" s="166"/>
      <c r="M21" s="130" t="str">
        <f t="shared" si="2"/>
        <v xml:space="preserve"> </v>
      </c>
    </row>
    <row r="22" spans="2:13" s="17" customFormat="1" ht="13.8" x14ac:dyDescent="0.3">
      <c r="B22" s="169"/>
      <c r="C22" s="114"/>
      <c r="D22" s="110"/>
      <c r="E22" s="115"/>
      <c r="F22" s="115"/>
      <c r="G22" s="115"/>
      <c r="H22" s="154"/>
      <c r="I22" s="164"/>
      <c r="J22" s="132">
        <f t="shared" si="0"/>
        <v>0</v>
      </c>
      <c r="K22" s="215" t="e">
        <f t="shared" si="1"/>
        <v>#DIV/0!</v>
      </c>
      <c r="L22" s="166"/>
      <c r="M22" s="130" t="str">
        <f t="shared" si="2"/>
        <v xml:space="preserve"> </v>
      </c>
    </row>
    <row r="23" spans="2:13" s="17" customFormat="1" ht="13.8" x14ac:dyDescent="0.3">
      <c r="B23" s="169"/>
      <c r="C23" s="114"/>
      <c r="D23" s="110"/>
      <c r="E23" s="115"/>
      <c r="F23" s="115"/>
      <c r="G23" s="115"/>
      <c r="H23" s="154"/>
      <c r="I23" s="164"/>
      <c r="J23" s="132">
        <f t="shared" si="0"/>
        <v>0</v>
      </c>
      <c r="K23" s="215" t="e">
        <f t="shared" si="1"/>
        <v>#DIV/0!</v>
      </c>
      <c r="L23" s="166"/>
      <c r="M23" s="130" t="str">
        <f t="shared" si="2"/>
        <v xml:space="preserve"> </v>
      </c>
    </row>
    <row r="24" spans="2:13" s="17" customFormat="1" ht="13.8" x14ac:dyDescent="0.3">
      <c r="B24" s="169"/>
      <c r="C24" s="114"/>
      <c r="D24" s="110"/>
      <c r="E24" s="115"/>
      <c r="F24" s="115"/>
      <c r="G24" s="115"/>
      <c r="H24" s="154"/>
      <c r="I24" s="164"/>
      <c r="J24" s="132">
        <f t="shared" si="0"/>
        <v>0</v>
      </c>
      <c r="K24" s="215" t="e">
        <f t="shared" si="1"/>
        <v>#DIV/0!</v>
      </c>
      <c r="L24" s="166"/>
      <c r="M24" s="130" t="str">
        <f t="shared" si="2"/>
        <v xml:space="preserve"> </v>
      </c>
    </row>
    <row r="25" spans="2:13" s="17" customFormat="1" ht="13.8" x14ac:dyDescent="0.3">
      <c r="B25" s="169"/>
      <c r="C25" s="114"/>
      <c r="D25" s="110"/>
      <c r="E25" s="115"/>
      <c r="F25" s="115"/>
      <c r="G25" s="115"/>
      <c r="H25" s="154"/>
      <c r="I25" s="164"/>
      <c r="J25" s="132">
        <f t="shared" si="0"/>
        <v>0</v>
      </c>
      <c r="K25" s="215" t="e">
        <f t="shared" si="1"/>
        <v>#DIV/0!</v>
      </c>
      <c r="L25" s="166"/>
      <c r="M25" s="130" t="str">
        <f t="shared" si="2"/>
        <v xml:space="preserve"> </v>
      </c>
    </row>
    <row r="26" spans="2:13" s="17" customFormat="1" ht="13.8" x14ac:dyDescent="0.3">
      <c r="B26" s="169"/>
      <c r="C26" s="114"/>
      <c r="D26" s="110"/>
      <c r="E26" s="115"/>
      <c r="F26" s="115"/>
      <c r="G26" s="115"/>
      <c r="H26" s="154"/>
      <c r="I26" s="164"/>
      <c r="J26" s="132">
        <f t="shared" si="0"/>
        <v>0</v>
      </c>
      <c r="K26" s="215" t="e">
        <f t="shared" si="1"/>
        <v>#DIV/0!</v>
      </c>
      <c r="L26" s="166"/>
      <c r="M26" s="130" t="str">
        <f t="shared" si="2"/>
        <v xml:space="preserve"> </v>
      </c>
    </row>
    <row r="27" spans="2:13" s="17" customFormat="1" ht="13.8" x14ac:dyDescent="0.3">
      <c r="B27" s="169"/>
      <c r="C27" s="114"/>
      <c r="D27" s="110"/>
      <c r="E27" s="115"/>
      <c r="F27" s="115"/>
      <c r="G27" s="115"/>
      <c r="H27" s="154"/>
      <c r="I27" s="164"/>
      <c r="J27" s="132">
        <f t="shared" si="0"/>
        <v>0</v>
      </c>
      <c r="K27" s="215" t="e">
        <f t="shared" si="1"/>
        <v>#DIV/0!</v>
      </c>
      <c r="L27" s="166"/>
      <c r="M27" s="130" t="str">
        <f t="shared" si="2"/>
        <v xml:space="preserve"> </v>
      </c>
    </row>
    <row r="28" spans="2:13" s="17" customFormat="1" ht="13.8" x14ac:dyDescent="0.3">
      <c r="B28" s="169"/>
      <c r="C28" s="114"/>
      <c r="D28" s="110"/>
      <c r="E28" s="115"/>
      <c r="F28" s="115"/>
      <c r="G28" s="115"/>
      <c r="H28" s="154"/>
      <c r="I28" s="164"/>
      <c r="J28" s="132">
        <f t="shared" si="0"/>
        <v>0</v>
      </c>
      <c r="K28" s="215" t="e">
        <f t="shared" si="1"/>
        <v>#DIV/0!</v>
      </c>
      <c r="L28" s="166"/>
      <c r="M28" s="130" t="str">
        <f t="shared" si="2"/>
        <v xml:space="preserve"> </v>
      </c>
    </row>
    <row r="29" spans="2:13" s="17" customFormat="1" ht="13.8" x14ac:dyDescent="0.3">
      <c r="B29" s="169"/>
      <c r="C29" s="114"/>
      <c r="D29" s="110"/>
      <c r="E29" s="115"/>
      <c r="F29" s="115"/>
      <c r="G29" s="115"/>
      <c r="H29" s="154"/>
      <c r="I29" s="164"/>
      <c r="J29" s="132">
        <f t="shared" si="0"/>
        <v>0</v>
      </c>
      <c r="K29" s="215" t="e">
        <f t="shared" si="1"/>
        <v>#DIV/0!</v>
      </c>
      <c r="L29" s="166"/>
      <c r="M29" s="130" t="str">
        <f t="shared" si="2"/>
        <v xml:space="preserve"> </v>
      </c>
    </row>
    <row r="30" spans="2:13" s="17" customFormat="1" ht="13.8" x14ac:dyDescent="0.3">
      <c r="B30" s="169"/>
      <c r="C30" s="114"/>
      <c r="D30" s="110"/>
      <c r="E30" s="115"/>
      <c r="F30" s="115"/>
      <c r="G30" s="115"/>
      <c r="H30" s="154"/>
      <c r="I30" s="164"/>
      <c r="J30" s="132">
        <f t="shared" si="0"/>
        <v>0</v>
      </c>
      <c r="K30" s="215" t="e">
        <f t="shared" si="1"/>
        <v>#DIV/0!</v>
      </c>
      <c r="L30" s="166"/>
      <c r="M30" s="130" t="str">
        <f t="shared" si="2"/>
        <v xml:space="preserve"> </v>
      </c>
    </row>
    <row r="31" spans="2:13" s="17" customFormat="1" ht="13.8" x14ac:dyDescent="0.3">
      <c r="B31" s="169"/>
      <c r="C31" s="114"/>
      <c r="D31" s="110"/>
      <c r="E31" s="115"/>
      <c r="F31" s="115"/>
      <c r="G31" s="115"/>
      <c r="H31" s="154"/>
      <c r="I31" s="164"/>
      <c r="J31" s="132">
        <f t="shared" si="0"/>
        <v>0</v>
      </c>
      <c r="K31" s="215" t="e">
        <f t="shared" si="1"/>
        <v>#DIV/0!</v>
      </c>
      <c r="L31" s="166"/>
      <c r="M31" s="130" t="str">
        <f t="shared" si="2"/>
        <v xml:space="preserve"> </v>
      </c>
    </row>
    <row r="32" spans="2:13" s="17" customFormat="1" ht="13.8" x14ac:dyDescent="0.3">
      <c r="B32" s="169"/>
      <c r="C32" s="114"/>
      <c r="D32" s="110"/>
      <c r="E32" s="115"/>
      <c r="F32" s="115"/>
      <c r="G32" s="115"/>
      <c r="H32" s="154"/>
      <c r="I32" s="164"/>
      <c r="J32" s="132">
        <f t="shared" si="0"/>
        <v>0</v>
      </c>
      <c r="K32" s="215" t="e">
        <f t="shared" si="1"/>
        <v>#DIV/0!</v>
      </c>
      <c r="L32" s="166"/>
      <c r="M32" s="130" t="str">
        <f t="shared" si="2"/>
        <v xml:space="preserve"> </v>
      </c>
    </row>
    <row r="33" spans="2:15" s="17" customFormat="1" ht="13.8" x14ac:dyDescent="0.3">
      <c r="B33" s="169"/>
      <c r="C33" s="114"/>
      <c r="D33" s="110"/>
      <c r="E33" s="115"/>
      <c r="F33" s="115"/>
      <c r="G33" s="115"/>
      <c r="H33" s="154"/>
      <c r="I33" s="164"/>
      <c r="J33" s="132">
        <f t="shared" si="0"/>
        <v>0</v>
      </c>
      <c r="K33" s="215" t="e">
        <f t="shared" si="1"/>
        <v>#DIV/0!</v>
      </c>
      <c r="L33" s="166"/>
      <c r="M33" s="130" t="str">
        <f t="shared" si="2"/>
        <v xml:space="preserve"> </v>
      </c>
    </row>
    <row r="34" spans="2:15" s="17" customFormat="1" ht="13.8" x14ac:dyDescent="0.3">
      <c r="B34" s="169"/>
      <c r="C34" s="114"/>
      <c r="D34" s="110"/>
      <c r="E34" s="115"/>
      <c r="F34" s="115"/>
      <c r="G34" s="115"/>
      <c r="H34" s="154"/>
      <c r="I34" s="164"/>
      <c r="J34" s="132">
        <f t="shared" si="0"/>
        <v>0</v>
      </c>
      <c r="K34" s="215" t="e">
        <f t="shared" si="1"/>
        <v>#DIV/0!</v>
      </c>
      <c r="L34" s="166"/>
      <c r="M34" s="130" t="str">
        <f t="shared" si="2"/>
        <v xml:space="preserve"> </v>
      </c>
    </row>
    <row r="35" spans="2:15" s="17" customFormat="1" ht="13.8" x14ac:dyDescent="0.3">
      <c r="B35" s="169"/>
      <c r="C35" s="114"/>
      <c r="D35" s="110"/>
      <c r="E35" s="115"/>
      <c r="F35" s="115"/>
      <c r="G35" s="115"/>
      <c r="H35" s="154"/>
      <c r="I35" s="164"/>
      <c r="J35" s="132">
        <f t="shared" si="0"/>
        <v>0</v>
      </c>
      <c r="K35" s="215" t="e">
        <f t="shared" si="1"/>
        <v>#DIV/0!</v>
      </c>
      <c r="L35" s="166"/>
      <c r="M35" s="130" t="str">
        <f t="shared" si="2"/>
        <v xml:space="preserve"> </v>
      </c>
    </row>
    <row r="36" spans="2:15" s="17" customFormat="1" ht="13.8" x14ac:dyDescent="0.3">
      <c r="B36" s="169"/>
      <c r="C36" s="114"/>
      <c r="D36" s="110"/>
      <c r="E36" s="115"/>
      <c r="F36" s="115"/>
      <c r="G36" s="115"/>
      <c r="H36" s="154"/>
      <c r="I36" s="164"/>
      <c r="J36" s="132">
        <f t="shared" si="0"/>
        <v>0</v>
      </c>
      <c r="K36" s="215" t="e">
        <f t="shared" si="1"/>
        <v>#DIV/0!</v>
      </c>
      <c r="L36" s="166"/>
      <c r="M36" s="130" t="str">
        <f t="shared" si="2"/>
        <v xml:space="preserve"> </v>
      </c>
    </row>
    <row r="37" spans="2:15" s="17" customFormat="1" ht="13.8" x14ac:dyDescent="0.3">
      <c r="B37" s="169"/>
      <c r="C37" s="114"/>
      <c r="D37" s="110"/>
      <c r="E37" s="115"/>
      <c r="F37" s="115"/>
      <c r="G37" s="115"/>
      <c r="H37" s="167"/>
      <c r="I37" s="168"/>
      <c r="J37" s="132">
        <f t="shared" si="0"/>
        <v>0</v>
      </c>
      <c r="K37" s="215" t="e">
        <f t="shared" si="1"/>
        <v>#DIV/0!</v>
      </c>
      <c r="L37" s="166"/>
      <c r="M37" s="130" t="str">
        <f t="shared" si="2"/>
        <v xml:space="preserve"> </v>
      </c>
    </row>
    <row r="38" spans="2:15" s="17" customFormat="1" ht="13.8" x14ac:dyDescent="0.3">
      <c r="B38" s="169"/>
      <c r="C38" s="114"/>
      <c r="D38" s="111"/>
      <c r="E38" s="115"/>
      <c r="F38" s="115"/>
      <c r="G38" s="115"/>
      <c r="H38" s="167"/>
      <c r="I38" s="168"/>
      <c r="J38" s="132">
        <f t="shared" si="0"/>
        <v>0</v>
      </c>
      <c r="K38" s="215" t="e">
        <f t="shared" si="1"/>
        <v>#DIV/0!</v>
      </c>
      <c r="L38" s="166"/>
      <c r="M38" s="130" t="str">
        <f t="shared" si="2"/>
        <v xml:space="preserve"> </v>
      </c>
      <c r="O38" s="21"/>
    </row>
    <row r="39" spans="2:15" s="17" customFormat="1" ht="13.8" x14ac:dyDescent="0.3">
      <c r="B39" s="169"/>
      <c r="C39" s="114"/>
      <c r="D39" s="111"/>
      <c r="E39" s="115"/>
      <c r="F39" s="115"/>
      <c r="G39" s="115"/>
      <c r="H39" s="167"/>
      <c r="I39" s="168"/>
      <c r="J39" s="132">
        <f t="shared" si="0"/>
        <v>0</v>
      </c>
      <c r="K39" s="215" t="e">
        <f t="shared" si="1"/>
        <v>#DIV/0!</v>
      </c>
      <c r="L39" s="166"/>
      <c r="M39" s="130" t="str">
        <f t="shared" si="2"/>
        <v xml:space="preserve"> </v>
      </c>
    </row>
    <row r="40" spans="2:15" s="17" customFormat="1" ht="13.8" x14ac:dyDescent="0.3">
      <c r="B40" s="169"/>
      <c r="C40" s="114"/>
      <c r="D40" s="111"/>
      <c r="E40" s="115"/>
      <c r="F40" s="115"/>
      <c r="G40" s="115"/>
      <c r="H40" s="167"/>
      <c r="I40" s="168"/>
      <c r="J40" s="132">
        <f t="shared" si="0"/>
        <v>0</v>
      </c>
      <c r="K40" s="215" t="e">
        <f t="shared" si="1"/>
        <v>#DIV/0!</v>
      </c>
      <c r="L40" s="166"/>
      <c r="M40" s="130" t="str">
        <f t="shared" si="2"/>
        <v xml:space="preserve"> </v>
      </c>
    </row>
    <row r="41" spans="2:15" s="17" customFormat="1" ht="13.8" x14ac:dyDescent="0.3">
      <c r="B41" s="169"/>
      <c r="C41" s="114"/>
      <c r="D41" s="111"/>
      <c r="E41" s="115"/>
      <c r="F41" s="115"/>
      <c r="G41" s="115"/>
      <c r="H41" s="167"/>
      <c r="I41" s="168"/>
      <c r="J41" s="132">
        <f t="shared" si="0"/>
        <v>0</v>
      </c>
      <c r="K41" s="215" t="e">
        <f t="shared" si="1"/>
        <v>#DIV/0!</v>
      </c>
      <c r="L41" s="166"/>
      <c r="M41" s="130" t="str">
        <f t="shared" si="2"/>
        <v xml:space="preserve"> </v>
      </c>
    </row>
    <row r="42" spans="2:15" s="17" customFormat="1" ht="13.8" x14ac:dyDescent="0.3">
      <c r="B42" s="120"/>
      <c r="C42" s="136">
        <f>SUM(C5:C41)</f>
        <v>0</v>
      </c>
      <c r="D42" s="142"/>
      <c r="E42" s="120"/>
      <c r="F42" s="120"/>
      <c r="G42" s="120"/>
      <c r="H42" s="160"/>
      <c r="I42" s="120"/>
      <c r="J42" s="120"/>
      <c r="K42" s="120"/>
      <c r="L42" s="120"/>
      <c r="M42" s="120"/>
    </row>
    <row r="43" spans="2:15" s="17" customFormat="1" ht="13.8" x14ac:dyDescent="0.3">
      <c r="D43" s="98"/>
      <c r="H43" s="20"/>
    </row>
    <row r="44" spans="2:15" s="17" customFormat="1" ht="13.8" x14ac:dyDescent="0.3">
      <c r="D44" s="98"/>
      <c r="H44" s="20"/>
    </row>
    <row r="45" spans="2:15" s="17" customFormat="1" ht="13.8" x14ac:dyDescent="0.3">
      <c r="D45" s="98"/>
      <c r="H45" s="20"/>
    </row>
    <row r="46" spans="2:15" s="17" customFormat="1" ht="13.8" x14ac:dyDescent="0.3">
      <c r="D46" s="98"/>
      <c r="H46" s="20"/>
    </row>
    <row r="47" spans="2:15" s="17" customFormat="1" ht="13.8" x14ac:dyDescent="0.3">
      <c r="D47" s="98"/>
      <c r="H47" s="20"/>
    </row>
    <row r="48" spans="2:15" s="17" customFormat="1" ht="13.8" x14ac:dyDescent="0.3">
      <c r="D48" s="98"/>
      <c r="H48" s="20"/>
    </row>
    <row r="49" spans="4:8" s="17" customFormat="1" ht="13.8" x14ac:dyDescent="0.3">
      <c r="D49" s="98"/>
      <c r="H49" s="20"/>
    </row>
    <row r="50" spans="4:8" s="17" customFormat="1" ht="13.8" x14ac:dyDescent="0.3">
      <c r="D50" s="98"/>
      <c r="H50" s="20"/>
    </row>
    <row r="51" spans="4:8" s="17" customFormat="1" ht="13.8" x14ac:dyDescent="0.3">
      <c r="D51" s="98"/>
      <c r="H51" s="20"/>
    </row>
    <row r="52" spans="4:8" s="17" customFormat="1" ht="13.8" x14ac:dyDescent="0.3">
      <c r="D52" s="98"/>
      <c r="H52" s="20"/>
    </row>
    <row r="53" spans="4:8" s="17" customFormat="1" ht="13.8" x14ac:dyDescent="0.3">
      <c r="D53" s="98"/>
      <c r="H53" s="20"/>
    </row>
    <row r="54" spans="4:8" s="17" customFormat="1" ht="13.8" x14ac:dyDescent="0.3">
      <c r="D54" s="98"/>
      <c r="H54" s="20"/>
    </row>
    <row r="55" spans="4:8" s="17" customFormat="1" ht="13.8" x14ac:dyDescent="0.3">
      <c r="D55" s="98"/>
      <c r="H55" s="20"/>
    </row>
    <row r="56" spans="4:8" s="17" customFormat="1" ht="13.8" x14ac:dyDescent="0.3">
      <c r="D56" s="98"/>
      <c r="H56" s="20"/>
    </row>
    <row r="57" spans="4:8" s="17" customFormat="1" ht="13.8" x14ac:dyDescent="0.3">
      <c r="D57" s="98"/>
      <c r="H57" s="20"/>
    </row>
    <row r="58" spans="4:8" s="17" customFormat="1" ht="13.8" x14ac:dyDescent="0.3">
      <c r="D58" s="98"/>
      <c r="H58" s="20"/>
    </row>
    <row r="59" spans="4:8" s="17" customFormat="1" ht="13.8" x14ac:dyDescent="0.3">
      <c r="D59" s="98"/>
      <c r="H59" s="20"/>
    </row>
    <row r="60" spans="4:8" s="17" customFormat="1" ht="13.8" x14ac:dyDescent="0.3">
      <c r="D60" s="98"/>
      <c r="H60" s="20"/>
    </row>
    <row r="61" spans="4:8" s="17" customFormat="1" ht="13.8" x14ac:dyDescent="0.3">
      <c r="D61" s="98"/>
      <c r="H61" s="20"/>
    </row>
    <row r="62" spans="4:8" s="17" customFormat="1" ht="13.8" x14ac:dyDescent="0.3">
      <c r="D62" s="98"/>
      <c r="H62" s="20"/>
    </row>
  </sheetData>
  <sheetProtection algorithmName="SHA-512" hashValue="Dvp0lS/NIttIHmkNPm7dq4VvbunR7rY6AZogMyPh+P3Xgv5JDVm+xBgY+xxXb4KwF0JlUr7Z7ZkbK9EGBNPCxQ==" saltValue="aPNXx1/kF8lHAqau9sZNeA==" spinCount="100000" sheet="1" objects="1" scenarios="1"/>
  <mergeCells count="2">
    <mergeCell ref="M1:N1"/>
    <mergeCell ref="M2:N2"/>
  </mergeCells>
  <phoneticPr fontId="4" type="noConversion"/>
  <printOptions gridLines="1"/>
  <pageMargins left="0.75" right="0.75" top="1" bottom="1" header="0.5" footer="0.5"/>
  <pageSetup scale="57" orientation="landscape" r:id="rId1"/>
  <headerFooter alignWithMargins="0">
    <oddHeader xml:space="preserve">&amp;CCIP </oddHeader>
    <oddFooter>&amp;R&amp;F
&amp;D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P39"/>
  <sheetViews>
    <sheetView zoomScaleNormal="100" workbookViewId="0">
      <pane xSplit="1" ySplit="4" topLeftCell="B5" activePane="bottomRight" state="frozen"/>
      <selection activeCell="E32" sqref="E32"/>
      <selection pane="topRight" activeCell="E32" sqref="E32"/>
      <selection pane="bottomLeft" activeCell="E32" sqref="E32"/>
      <selection pane="bottomRight" activeCell="A3" sqref="A3"/>
    </sheetView>
  </sheetViews>
  <sheetFormatPr defaultColWidth="9.109375" defaultRowHeight="13.2" x14ac:dyDescent="0.25"/>
  <cols>
    <col min="1" max="1" width="2.6640625" style="1" customWidth="1"/>
    <col min="2" max="2" width="16.6640625" style="1" customWidth="1"/>
    <col min="3" max="4" width="16.6640625" style="5" customWidth="1"/>
    <col min="5" max="5" width="21.44140625" style="5" customWidth="1"/>
    <col min="6" max="6" width="34.6640625" style="1" customWidth="1"/>
    <col min="7" max="7" width="13.109375" style="3" customWidth="1"/>
    <col min="8" max="8" width="20.6640625" style="7" customWidth="1"/>
    <col min="9" max="9" width="22.109375" style="6" customWidth="1"/>
    <col min="10" max="10" width="15.6640625" style="6" customWidth="1"/>
    <col min="11" max="11" width="22.5546875" style="1" customWidth="1"/>
    <col min="12" max="12" width="22.109375" style="8" customWidth="1"/>
    <col min="13" max="13" width="21.5546875" style="3" customWidth="1"/>
    <col min="14" max="14" width="30.88671875" style="3" customWidth="1"/>
    <col min="15" max="15" width="11" style="1" bestFit="1" customWidth="1"/>
    <col min="16" max="16" width="2.6640625" style="1" customWidth="1"/>
    <col min="17" max="16384" width="9.109375" style="1"/>
  </cols>
  <sheetData>
    <row r="1" spans="1:16" s="11" customFormat="1" ht="44.25" customHeight="1" x14ac:dyDescent="0.25">
      <c r="C1" s="10"/>
      <c r="D1" s="10"/>
      <c r="E1" s="10"/>
      <c r="F1" s="10"/>
      <c r="M1" s="15"/>
      <c r="N1" s="15"/>
      <c r="O1" s="268">
        <v>43952</v>
      </c>
      <c r="P1" s="268"/>
    </row>
    <row r="2" spans="1:16" s="11" customFormat="1" ht="21.75" customHeight="1" x14ac:dyDescent="0.25">
      <c r="A2" s="12"/>
      <c r="B2" s="12" t="s">
        <v>35</v>
      </c>
      <c r="C2" s="12"/>
      <c r="D2" s="13"/>
      <c r="E2" s="13"/>
      <c r="F2" s="14"/>
      <c r="G2" s="14"/>
      <c r="H2" s="14"/>
      <c r="I2" s="14"/>
      <c r="J2" s="14"/>
      <c r="K2" s="14"/>
      <c r="L2" s="14"/>
      <c r="M2" s="16"/>
      <c r="N2" s="16"/>
      <c r="O2" s="274" t="s">
        <v>54</v>
      </c>
      <c r="P2" s="274"/>
    </row>
    <row r="3" spans="1:16" s="42" customFormat="1" ht="19.5" customHeight="1" x14ac:dyDescent="0.25">
      <c r="B3" s="275"/>
      <c r="C3" s="275"/>
      <c r="D3" s="275"/>
      <c r="E3" s="275"/>
      <c r="F3" s="275"/>
      <c r="G3" s="275"/>
      <c r="H3" s="275"/>
      <c r="I3" s="275"/>
      <c r="J3" s="275"/>
      <c r="K3" s="275"/>
      <c r="L3" s="275"/>
      <c r="M3" s="275"/>
      <c r="N3" s="275"/>
      <c r="O3" s="275"/>
    </row>
    <row r="4" spans="1:16" s="9" customFormat="1" ht="57" customHeight="1" x14ac:dyDescent="0.25">
      <c r="B4" s="163" t="s">
        <v>75</v>
      </c>
      <c r="C4" s="161" t="s">
        <v>0</v>
      </c>
      <c r="D4" s="108" t="s">
        <v>14</v>
      </c>
      <c r="E4" s="108" t="s">
        <v>60</v>
      </c>
      <c r="F4" s="108" t="s">
        <v>61</v>
      </c>
      <c r="G4" s="108" t="s">
        <v>1</v>
      </c>
      <c r="H4" s="108" t="s">
        <v>11</v>
      </c>
      <c r="I4" s="216" t="s">
        <v>36</v>
      </c>
      <c r="J4" s="108" t="s">
        <v>3</v>
      </c>
      <c r="K4" s="108" t="s">
        <v>12</v>
      </c>
      <c r="L4" s="108" t="s">
        <v>2</v>
      </c>
      <c r="M4" s="216" t="s">
        <v>13</v>
      </c>
      <c r="N4" s="108" t="s">
        <v>53</v>
      </c>
      <c r="O4" s="216" t="s">
        <v>15</v>
      </c>
    </row>
    <row r="5" spans="1:16" s="22" customFormat="1" ht="13.8" x14ac:dyDescent="0.3">
      <c r="B5" s="143"/>
      <c r="C5" s="162"/>
      <c r="D5" s="145"/>
      <c r="E5" s="146"/>
      <c r="F5" s="147"/>
      <c r="G5" s="147"/>
      <c r="H5" s="148"/>
      <c r="I5" s="217">
        <f t="shared" ref="I5:I37" si="0">H5*115%/12*30%</f>
        <v>0</v>
      </c>
      <c r="J5" s="148"/>
      <c r="K5" s="149"/>
      <c r="L5" s="149"/>
      <c r="M5" s="129" t="e">
        <f t="shared" ref="M5:M37" si="1">L5/K5</f>
        <v>#DIV/0!</v>
      </c>
      <c r="N5" s="150"/>
      <c r="O5" s="219" t="str">
        <f t="shared" ref="O5:O37" si="2">IF(ISNUMBER(M5), (IF(M5&gt;50.99%, "Yes", "No")), " ")</f>
        <v xml:space="preserve"> </v>
      </c>
    </row>
    <row r="6" spans="1:16" s="22" customFormat="1" ht="13.8" x14ac:dyDescent="0.3">
      <c r="B6" s="143"/>
      <c r="C6" s="144"/>
      <c r="D6" s="145"/>
      <c r="E6" s="146"/>
      <c r="F6" s="147"/>
      <c r="G6" s="147"/>
      <c r="H6" s="148"/>
      <c r="I6" s="217">
        <f t="shared" si="0"/>
        <v>0</v>
      </c>
      <c r="J6" s="148"/>
      <c r="K6" s="149"/>
      <c r="L6" s="149"/>
      <c r="M6" s="129" t="e">
        <f t="shared" si="1"/>
        <v>#DIV/0!</v>
      </c>
      <c r="N6" s="150"/>
      <c r="O6" s="219" t="str">
        <f t="shared" si="2"/>
        <v xml:space="preserve"> </v>
      </c>
    </row>
    <row r="7" spans="1:16" s="22" customFormat="1" ht="13.8" x14ac:dyDescent="0.3">
      <c r="B7" s="143"/>
      <c r="C7" s="144"/>
      <c r="D7" s="145"/>
      <c r="E7" s="146"/>
      <c r="F7" s="147"/>
      <c r="G7" s="147"/>
      <c r="H7" s="148"/>
      <c r="I7" s="217">
        <f t="shared" si="0"/>
        <v>0</v>
      </c>
      <c r="J7" s="148"/>
      <c r="K7" s="149"/>
      <c r="L7" s="149"/>
      <c r="M7" s="129" t="e">
        <f t="shared" si="1"/>
        <v>#DIV/0!</v>
      </c>
      <c r="N7" s="150"/>
      <c r="O7" s="219" t="str">
        <f t="shared" si="2"/>
        <v xml:space="preserve"> </v>
      </c>
    </row>
    <row r="8" spans="1:16" s="22" customFormat="1" ht="13.8" x14ac:dyDescent="0.3">
      <c r="B8" s="143"/>
      <c r="C8" s="144"/>
      <c r="D8" s="145"/>
      <c r="E8" s="146"/>
      <c r="F8" s="147"/>
      <c r="G8" s="147"/>
      <c r="H8" s="148"/>
      <c r="I8" s="217">
        <f t="shared" si="0"/>
        <v>0</v>
      </c>
      <c r="J8" s="148"/>
      <c r="K8" s="149"/>
      <c r="L8" s="149"/>
      <c r="M8" s="129" t="e">
        <f t="shared" si="1"/>
        <v>#DIV/0!</v>
      </c>
      <c r="N8" s="150"/>
      <c r="O8" s="219" t="str">
        <f t="shared" si="2"/>
        <v xml:space="preserve"> </v>
      </c>
    </row>
    <row r="9" spans="1:16" s="22" customFormat="1" ht="13.8" x14ac:dyDescent="0.3">
      <c r="B9" s="143"/>
      <c r="C9" s="144"/>
      <c r="D9" s="145"/>
      <c r="E9" s="146"/>
      <c r="F9" s="147"/>
      <c r="G9" s="147"/>
      <c r="H9" s="148"/>
      <c r="I9" s="217">
        <f t="shared" si="0"/>
        <v>0</v>
      </c>
      <c r="J9" s="148"/>
      <c r="K9" s="149"/>
      <c r="L9" s="149"/>
      <c r="M9" s="129" t="e">
        <f t="shared" si="1"/>
        <v>#DIV/0!</v>
      </c>
      <c r="N9" s="150"/>
      <c r="O9" s="219" t="str">
        <f t="shared" si="2"/>
        <v xml:space="preserve"> </v>
      </c>
    </row>
    <row r="10" spans="1:16" s="22" customFormat="1" ht="13.8" x14ac:dyDescent="0.3">
      <c r="B10" s="143"/>
      <c r="C10" s="144"/>
      <c r="D10" s="145"/>
      <c r="E10" s="146"/>
      <c r="F10" s="147"/>
      <c r="G10" s="147"/>
      <c r="H10" s="148"/>
      <c r="I10" s="217">
        <f t="shared" si="0"/>
        <v>0</v>
      </c>
      <c r="J10" s="148"/>
      <c r="K10" s="149"/>
      <c r="L10" s="149"/>
      <c r="M10" s="129" t="e">
        <f t="shared" si="1"/>
        <v>#DIV/0!</v>
      </c>
      <c r="N10" s="150"/>
      <c r="O10" s="219" t="str">
        <f t="shared" si="2"/>
        <v xml:space="preserve"> </v>
      </c>
    </row>
    <row r="11" spans="1:16" s="22" customFormat="1" ht="13.8" x14ac:dyDescent="0.3">
      <c r="B11" s="143"/>
      <c r="C11" s="144"/>
      <c r="D11" s="145"/>
      <c r="E11" s="146"/>
      <c r="F11" s="147"/>
      <c r="G11" s="147"/>
      <c r="H11" s="148"/>
      <c r="I11" s="217">
        <f t="shared" si="0"/>
        <v>0</v>
      </c>
      <c r="J11" s="148"/>
      <c r="K11" s="149"/>
      <c r="L11" s="149"/>
      <c r="M11" s="129" t="e">
        <f t="shared" si="1"/>
        <v>#DIV/0!</v>
      </c>
      <c r="N11" s="150"/>
      <c r="O11" s="219" t="str">
        <f t="shared" si="2"/>
        <v xml:space="preserve"> </v>
      </c>
    </row>
    <row r="12" spans="1:16" s="22" customFormat="1" ht="13.8" x14ac:dyDescent="0.3">
      <c r="B12" s="143"/>
      <c r="C12" s="144"/>
      <c r="D12" s="145"/>
      <c r="E12" s="146"/>
      <c r="F12" s="147"/>
      <c r="G12" s="147"/>
      <c r="H12" s="148"/>
      <c r="I12" s="217">
        <f t="shared" si="0"/>
        <v>0</v>
      </c>
      <c r="J12" s="148"/>
      <c r="K12" s="149"/>
      <c r="L12" s="149"/>
      <c r="M12" s="129" t="e">
        <f t="shared" si="1"/>
        <v>#DIV/0!</v>
      </c>
      <c r="N12" s="150"/>
      <c r="O12" s="219" t="str">
        <f t="shared" si="2"/>
        <v xml:space="preserve"> </v>
      </c>
    </row>
    <row r="13" spans="1:16" s="22" customFormat="1" ht="13.8" x14ac:dyDescent="0.3">
      <c r="B13" s="143"/>
      <c r="C13" s="144"/>
      <c r="D13" s="145"/>
      <c r="E13" s="146"/>
      <c r="F13" s="147"/>
      <c r="G13" s="147"/>
      <c r="H13" s="148"/>
      <c r="I13" s="217">
        <f t="shared" si="0"/>
        <v>0</v>
      </c>
      <c r="J13" s="148"/>
      <c r="K13" s="149"/>
      <c r="L13" s="149"/>
      <c r="M13" s="129" t="e">
        <f t="shared" si="1"/>
        <v>#DIV/0!</v>
      </c>
      <c r="N13" s="150"/>
      <c r="O13" s="219" t="str">
        <f t="shared" si="2"/>
        <v xml:space="preserve"> </v>
      </c>
    </row>
    <row r="14" spans="1:16" s="22" customFormat="1" ht="13.8" x14ac:dyDescent="0.3">
      <c r="B14" s="143"/>
      <c r="C14" s="144"/>
      <c r="D14" s="145"/>
      <c r="E14" s="146"/>
      <c r="F14" s="147"/>
      <c r="G14" s="147"/>
      <c r="H14" s="148"/>
      <c r="I14" s="217">
        <f t="shared" si="0"/>
        <v>0</v>
      </c>
      <c r="J14" s="148"/>
      <c r="K14" s="149"/>
      <c r="L14" s="149"/>
      <c r="M14" s="129" t="e">
        <f t="shared" si="1"/>
        <v>#DIV/0!</v>
      </c>
      <c r="N14" s="150"/>
      <c r="O14" s="219" t="str">
        <f t="shared" si="2"/>
        <v xml:space="preserve"> </v>
      </c>
    </row>
    <row r="15" spans="1:16" s="22" customFormat="1" ht="13.8" x14ac:dyDescent="0.3">
      <c r="B15" s="143"/>
      <c r="C15" s="144"/>
      <c r="D15" s="145"/>
      <c r="E15" s="146"/>
      <c r="F15" s="147"/>
      <c r="G15" s="147"/>
      <c r="H15" s="148"/>
      <c r="I15" s="217">
        <f t="shared" si="0"/>
        <v>0</v>
      </c>
      <c r="J15" s="148"/>
      <c r="K15" s="149"/>
      <c r="L15" s="149"/>
      <c r="M15" s="129" t="e">
        <f t="shared" si="1"/>
        <v>#DIV/0!</v>
      </c>
      <c r="N15" s="150"/>
      <c r="O15" s="219" t="str">
        <f t="shared" si="2"/>
        <v xml:space="preserve"> </v>
      </c>
    </row>
    <row r="16" spans="1:16" s="22" customFormat="1" ht="13.8" x14ac:dyDescent="0.3">
      <c r="B16" s="143"/>
      <c r="C16" s="144"/>
      <c r="D16" s="145"/>
      <c r="E16" s="146"/>
      <c r="F16" s="147"/>
      <c r="G16" s="147"/>
      <c r="H16" s="148"/>
      <c r="I16" s="217">
        <f t="shared" si="0"/>
        <v>0</v>
      </c>
      <c r="J16" s="148"/>
      <c r="K16" s="149"/>
      <c r="L16" s="149"/>
      <c r="M16" s="129" t="e">
        <f t="shared" si="1"/>
        <v>#DIV/0!</v>
      </c>
      <c r="N16" s="150"/>
      <c r="O16" s="219" t="str">
        <f t="shared" si="2"/>
        <v xml:space="preserve"> </v>
      </c>
    </row>
    <row r="17" spans="2:15" s="22" customFormat="1" ht="13.8" x14ac:dyDescent="0.3">
      <c r="B17" s="143"/>
      <c r="C17" s="144"/>
      <c r="D17" s="145"/>
      <c r="E17" s="146"/>
      <c r="F17" s="147"/>
      <c r="G17" s="147"/>
      <c r="H17" s="148"/>
      <c r="I17" s="217">
        <f t="shared" si="0"/>
        <v>0</v>
      </c>
      <c r="J17" s="148"/>
      <c r="K17" s="149"/>
      <c r="L17" s="149"/>
      <c r="M17" s="129" t="e">
        <f t="shared" si="1"/>
        <v>#DIV/0!</v>
      </c>
      <c r="N17" s="150"/>
      <c r="O17" s="219" t="str">
        <f t="shared" si="2"/>
        <v xml:space="preserve"> </v>
      </c>
    </row>
    <row r="18" spans="2:15" s="22" customFormat="1" ht="13.8" x14ac:dyDescent="0.3">
      <c r="B18" s="143"/>
      <c r="C18" s="144"/>
      <c r="D18" s="145"/>
      <c r="E18" s="146"/>
      <c r="F18" s="147"/>
      <c r="G18" s="147"/>
      <c r="H18" s="148"/>
      <c r="I18" s="217">
        <f t="shared" si="0"/>
        <v>0</v>
      </c>
      <c r="J18" s="148"/>
      <c r="K18" s="149"/>
      <c r="L18" s="149"/>
      <c r="M18" s="129" t="e">
        <f t="shared" si="1"/>
        <v>#DIV/0!</v>
      </c>
      <c r="N18" s="150"/>
      <c r="O18" s="219" t="str">
        <f t="shared" si="2"/>
        <v xml:space="preserve"> </v>
      </c>
    </row>
    <row r="19" spans="2:15" s="22" customFormat="1" ht="13.8" x14ac:dyDescent="0.3">
      <c r="B19" s="143"/>
      <c r="C19" s="144"/>
      <c r="D19" s="145"/>
      <c r="E19" s="146"/>
      <c r="F19" s="147"/>
      <c r="G19" s="147"/>
      <c r="H19" s="148"/>
      <c r="I19" s="217">
        <f t="shared" si="0"/>
        <v>0</v>
      </c>
      <c r="J19" s="148"/>
      <c r="K19" s="149"/>
      <c r="L19" s="149"/>
      <c r="M19" s="129" t="e">
        <f t="shared" si="1"/>
        <v>#DIV/0!</v>
      </c>
      <c r="N19" s="150"/>
      <c r="O19" s="219" t="str">
        <f t="shared" si="2"/>
        <v xml:space="preserve"> </v>
      </c>
    </row>
    <row r="20" spans="2:15" s="22" customFormat="1" ht="13.8" x14ac:dyDescent="0.3">
      <c r="B20" s="143"/>
      <c r="C20" s="144"/>
      <c r="D20" s="145"/>
      <c r="E20" s="146"/>
      <c r="F20" s="147"/>
      <c r="G20" s="147"/>
      <c r="H20" s="148"/>
      <c r="I20" s="217">
        <f t="shared" si="0"/>
        <v>0</v>
      </c>
      <c r="J20" s="148"/>
      <c r="K20" s="149"/>
      <c r="L20" s="149"/>
      <c r="M20" s="129" t="e">
        <f t="shared" si="1"/>
        <v>#DIV/0!</v>
      </c>
      <c r="N20" s="150"/>
      <c r="O20" s="219" t="str">
        <f t="shared" si="2"/>
        <v xml:space="preserve"> </v>
      </c>
    </row>
    <row r="21" spans="2:15" s="22" customFormat="1" ht="13.8" x14ac:dyDescent="0.3">
      <c r="B21" s="143"/>
      <c r="C21" s="144"/>
      <c r="D21" s="145"/>
      <c r="E21" s="146"/>
      <c r="F21" s="147"/>
      <c r="G21" s="147"/>
      <c r="H21" s="148"/>
      <c r="I21" s="217">
        <f t="shared" si="0"/>
        <v>0</v>
      </c>
      <c r="J21" s="148"/>
      <c r="K21" s="149"/>
      <c r="L21" s="149"/>
      <c r="M21" s="129" t="e">
        <f t="shared" si="1"/>
        <v>#DIV/0!</v>
      </c>
      <c r="N21" s="150"/>
      <c r="O21" s="219" t="str">
        <f t="shared" si="2"/>
        <v xml:space="preserve"> </v>
      </c>
    </row>
    <row r="22" spans="2:15" s="17" customFormat="1" ht="13.8" x14ac:dyDescent="0.3">
      <c r="B22" s="151"/>
      <c r="C22" s="114"/>
      <c r="D22" s="126"/>
      <c r="E22" s="152"/>
      <c r="F22" s="147"/>
      <c r="G22" s="153"/>
      <c r="H22" s="154"/>
      <c r="I22" s="217">
        <f t="shared" si="0"/>
        <v>0</v>
      </c>
      <c r="J22" s="154"/>
      <c r="K22" s="128"/>
      <c r="L22" s="155"/>
      <c r="M22" s="129" t="e">
        <f t="shared" si="1"/>
        <v>#DIV/0!</v>
      </c>
      <c r="N22" s="150"/>
      <c r="O22" s="219" t="str">
        <f t="shared" si="2"/>
        <v xml:space="preserve"> </v>
      </c>
    </row>
    <row r="23" spans="2:15" s="17" customFormat="1" ht="13.8" x14ac:dyDescent="0.3">
      <c r="B23" s="151"/>
      <c r="C23" s="114"/>
      <c r="D23" s="126"/>
      <c r="E23" s="152"/>
      <c r="F23" s="115"/>
      <c r="G23" s="128"/>
      <c r="H23" s="154"/>
      <c r="I23" s="217">
        <f t="shared" si="0"/>
        <v>0</v>
      </c>
      <c r="J23" s="154"/>
      <c r="K23" s="128"/>
      <c r="L23" s="155"/>
      <c r="M23" s="129" t="e">
        <f t="shared" si="1"/>
        <v>#DIV/0!</v>
      </c>
      <c r="N23" s="150"/>
      <c r="O23" s="219" t="str">
        <f t="shared" si="2"/>
        <v xml:space="preserve"> </v>
      </c>
    </row>
    <row r="24" spans="2:15" s="17" customFormat="1" ht="13.8" x14ac:dyDescent="0.3">
      <c r="B24" s="125"/>
      <c r="C24" s="114"/>
      <c r="D24" s="126"/>
      <c r="E24" s="152"/>
      <c r="F24" s="115"/>
      <c r="G24" s="128"/>
      <c r="H24" s="154"/>
      <c r="I24" s="217">
        <f t="shared" si="0"/>
        <v>0</v>
      </c>
      <c r="J24" s="154"/>
      <c r="K24" s="128"/>
      <c r="L24" s="155"/>
      <c r="M24" s="129" t="e">
        <f t="shared" si="1"/>
        <v>#DIV/0!</v>
      </c>
      <c r="N24" s="150"/>
      <c r="O24" s="219" t="str">
        <f t="shared" si="2"/>
        <v xml:space="preserve"> </v>
      </c>
    </row>
    <row r="25" spans="2:15" s="17" customFormat="1" ht="13.8" x14ac:dyDescent="0.3">
      <c r="B25" s="125"/>
      <c r="C25" s="114"/>
      <c r="D25" s="126"/>
      <c r="E25" s="152"/>
      <c r="F25" s="115"/>
      <c r="G25" s="128"/>
      <c r="H25" s="154"/>
      <c r="I25" s="217">
        <f t="shared" si="0"/>
        <v>0</v>
      </c>
      <c r="J25" s="154"/>
      <c r="K25" s="128"/>
      <c r="L25" s="155"/>
      <c r="M25" s="129" t="e">
        <f t="shared" si="1"/>
        <v>#DIV/0!</v>
      </c>
      <c r="N25" s="150"/>
      <c r="O25" s="219" t="str">
        <f t="shared" si="2"/>
        <v xml:space="preserve"> </v>
      </c>
    </row>
    <row r="26" spans="2:15" s="17" customFormat="1" ht="13.8" x14ac:dyDescent="0.3">
      <c r="B26" s="125"/>
      <c r="C26" s="114"/>
      <c r="D26" s="126"/>
      <c r="E26" s="152"/>
      <c r="F26" s="115"/>
      <c r="G26" s="128"/>
      <c r="H26" s="154"/>
      <c r="I26" s="217">
        <f t="shared" si="0"/>
        <v>0</v>
      </c>
      <c r="J26" s="154"/>
      <c r="K26" s="128"/>
      <c r="L26" s="155"/>
      <c r="M26" s="129" t="e">
        <f t="shared" si="1"/>
        <v>#DIV/0!</v>
      </c>
      <c r="N26" s="150"/>
      <c r="O26" s="219" t="str">
        <f t="shared" si="2"/>
        <v xml:space="preserve"> </v>
      </c>
    </row>
    <row r="27" spans="2:15" s="17" customFormat="1" ht="13.8" x14ac:dyDescent="0.3">
      <c r="B27" s="125"/>
      <c r="C27" s="114"/>
      <c r="D27" s="126"/>
      <c r="E27" s="152"/>
      <c r="F27" s="115"/>
      <c r="G27" s="128"/>
      <c r="H27" s="154"/>
      <c r="I27" s="217">
        <f t="shared" si="0"/>
        <v>0</v>
      </c>
      <c r="J27" s="154"/>
      <c r="K27" s="128"/>
      <c r="L27" s="155"/>
      <c r="M27" s="129" t="e">
        <f t="shared" si="1"/>
        <v>#DIV/0!</v>
      </c>
      <c r="N27" s="150"/>
      <c r="O27" s="219" t="str">
        <f t="shared" si="2"/>
        <v xml:space="preserve"> </v>
      </c>
    </row>
    <row r="28" spans="2:15" s="17" customFormat="1" ht="13.8" x14ac:dyDescent="0.3">
      <c r="B28" s="125"/>
      <c r="C28" s="114"/>
      <c r="D28" s="126"/>
      <c r="E28" s="152"/>
      <c r="F28" s="115"/>
      <c r="G28" s="128"/>
      <c r="H28" s="154"/>
      <c r="I28" s="217">
        <f t="shared" si="0"/>
        <v>0</v>
      </c>
      <c r="J28" s="154"/>
      <c r="K28" s="128"/>
      <c r="L28" s="155"/>
      <c r="M28" s="129" t="e">
        <f t="shared" si="1"/>
        <v>#DIV/0!</v>
      </c>
      <c r="N28" s="150"/>
      <c r="O28" s="219" t="str">
        <f t="shared" si="2"/>
        <v xml:space="preserve"> </v>
      </c>
    </row>
    <row r="29" spans="2:15" s="17" customFormat="1" ht="13.8" x14ac:dyDescent="0.3">
      <c r="B29" s="125"/>
      <c r="C29" s="114"/>
      <c r="D29" s="126"/>
      <c r="E29" s="152"/>
      <c r="F29" s="115"/>
      <c r="G29" s="128"/>
      <c r="H29" s="154"/>
      <c r="I29" s="217">
        <f t="shared" si="0"/>
        <v>0</v>
      </c>
      <c r="J29" s="154"/>
      <c r="K29" s="128"/>
      <c r="L29" s="155"/>
      <c r="M29" s="129" t="e">
        <f t="shared" si="1"/>
        <v>#DIV/0!</v>
      </c>
      <c r="N29" s="150"/>
      <c r="O29" s="219" t="str">
        <f t="shared" si="2"/>
        <v xml:space="preserve"> </v>
      </c>
    </row>
    <row r="30" spans="2:15" s="17" customFormat="1" ht="13.8" x14ac:dyDescent="0.3">
      <c r="B30" s="125"/>
      <c r="C30" s="114"/>
      <c r="D30" s="126"/>
      <c r="E30" s="152"/>
      <c r="F30" s="115"/>
      <c r="G30" s="128"/>
      <c r="H30" s="154"/>
      <c r="I30" s="217">
        <f t="shared" si="0"/>
        <v>0</v>
      </c>
      <c r="J30" s="154"/>
      <c r="K30" s="115"/>
      <c r="L30" s="155"/>
      <c r="M30" s="129" t="e">
        <f t="shared" si="1"/>
        <v>#DIV/0!</v>
      </c>
      <c r="N30" s="150"/>
      <c r="O30" s="219" t="str">
        <f t="shared" si="2"/>
        <v xml:space="preserve"> </v>
      </c>
    </row>
    <row r="31" spans="2:15" s="17" customFormat="1" ht="13.8" x14ac:dyDescent="0.3">
      <c r="B31" s="125"/>
      <c r="C31" s="114"/>
      <c r="D31" s="126"/>
      <c r="E31" s="152"/>
      <c r="F31" s="115"/>
      <c r="G31" s="128"/>
      <c r="H31" s="154"/>
      <c r="I31" s="217">
        <f t="shared" si="0"/>
        <v>0</v>
      </c>
      <c r="J31" s="154"/>
      <c r="K31" s="115"/>
      <c r="L31" s="155"/>
      <c r="M31" s="129" t="e">
        <f t="shared" si="1"/>
        <v>#DIV/0!</v>
      </c>
      <c r="N31" s="150"/>
      <c r="O31" s="219" t="str">
        <f t="shared" si="2"/>
        <v xml:space="preserve"> </v>
      </c>
    </row>
    <row r="32" spans="2:15" s="17" customFormat="1" ht="13.8" x14ac:dyDescent="0.3">
      <c r="B32" s="125"/>
      <c r="C32" s="114"/>
      <c r="D32" s="126"/>
      <c r="E32" s="152"/>
      <c r="F32" s="115"/>
      <c r="G32" s="128"/>
      <c r="H32" s="154"/>
      <c r="I32" s="217">
        <f t="shared" si="0"/>
        <v>0</v>
      </c>
      <c r="J32" s="154"/>
      <c r="K32" s="115"/>
      <c r="L32" s="156"/>
      <c r="M32" s="129" t="e">
        <f t="shared" si="1"/>
        <v>#DIV/0!</v>
      </c>
      <c r="N32" s="150"/>
      <c r="O32" s="219" t="str">
        <f t="shared" si="2"/>
        <v xml:space="preserve"> </v>
      </c>
    </row>
    <row r="33" spans="2:15" s="17" customFormat="1" ht="13.8" x14ac:dyDescent="0.3">
      <c r="B33" s="125"/>
      <c r="C33" s="114"/>
      <c r="D33" s="126"/>
      <c r="E33" s="152"/>
      <c r="F33" s="115"/>
      <c r="G33" s="128"/>
      <c r="H33" s="154"/>
      <c r="I33" s="217">
        <f t="shared" si="0"/>
        <v>0</v>
      </c>
      <c r="J33" s="154"/>
      <c r="K33" s="115"/>
      <c r="L33" s="156"/>
      <c r="M33" s="129" t="e">
        <f t="shared" si="1"/>
        <v>#DIV/0!</v>
      </c>
      <c r="N33" s="150"/>
      <c r="O33" s="219" t="str">
        <f t="shared" si="2"/>
        <v xml:space="preserve"> </v>
      </c>
    </row>
    <row r="34" spans="2:15" s="17" customFormat="1" ht="13.8" x14ac:dyDescent="0.3">
      <c r="B34" s="125"/>
      <c r="C34" s="114"/>
      <c r="D34" s="126"/>
      <c r="E34" s="152"/>
      <c r="F34" s="115"/>
      <c r="G34" s="128"/>
      <c r="H34" s="154"/>
      <c r="I34" s="217">
        <f t="shared" si="0"/>
        <v>0</v>
      </c>
      <c r="J34" s="154"/>
      <c r="K34" s="115"/>
      <c r="L34" s="156"/>
      <c r="M34" s="129" t="e">
        <f t="shared" si="1"/>
        <v>#DIV/0!</v>
      </c>
      <c r="N34" s="150"/>
      <c r="O34" s="219" t="str">
        <f t="shared" si="2"/>
        <v xml:space="preserve"> </v>
      </c>
    </row>
    <row r="35" spans="2:15" s="17" customFormat="1" ht="13.8" x14ac:dyDescent="0.3">
      <c r="B35" s="125"/>
      <c r="C35" s="114"/>
      <c r="D35" s="126"/>
      <c r="E35" s="152"/>
      <c r="F35" s="115"/>
      <c r="G35" s="128"/>
      <c r="H35" s="154"/>
      <c r="I35" s="217">
        <f t="shared" si="0"/>
        <v>0</v>
      </c>
      <c r="J35" s="154"/>
      <c r="K35" s="115"/>
      <c r="L35" s="156"/>
      <c r="M35" s="129" t="e">
        <f t="shared" si="1"/>
        <v>#DIV/0!</v>
      </c>
      <c r="N35" s="150"/>
      <c r="O35" s="219" t="str">
        <f t="shared" si="2"/>
        <v xml:space="preserve"> </v>
      </c>
    </row>
    <row r="36" spans="2:15" s="17" customFormat="1" ht="13.8" x14ac:dyDescent="0.3">
      <c r="B36" s="125"/>
      <c r="C36" s="114"/>
      <c r="D36" s="126"/>
      <c r="E36" s="152"/>
      <c r="F36" s="115"/>
      <c r="G36" s="128"/>
      <c r="H36" s="154"/>
      <c r="I36" s="217">
        <f t="shared" si="0"/>
        <v>0</v>
      </c>
      <c r="J36" s="154"/>
      <c r="K36" s="115"/>
      <c r="L36" s="156"/>
      <c r="M36" s="129" t="e">
        <f t="shared" si="1"/>
        <v>#DIV/0!</v>
      </c>
      <c r="N36" s="150"/>
      <c r="O36" s="219" t="str">
        <f t="shared" si="2"/>
        <v xml:space="preserve"> </v>
      </c>
    </row>
    <row r="37" spans="2:15" s="17" customFormat="1" ht="13.8" x14ac:dyDescent="0.3">
      <c r="B37" s="125"/>
      <c r="C37" s="114"/>
      <c r="D37" s="126"/>
      <c r="E37" s="152"/>
      <c r="F37" s="115"/>
      <c r="G37" s="128"/>
      <c r="H37" s="154"/>
      <c r="I37" s="217">
        <f t="shared" si="0"/>
        <v>0</v>
      </c>
      <c r="J37" s="154"/>
      <c r="K37" s="115"/>
      <c r="L37" s="156"/>
      <c r="M37" s="129" t="e">
        <f t="shared" si="1"/>
        <v>#DIV/0!</v>
      </c>
      <c r="N37" s="150"/>
      <c r="O37" s="219" t="str">
        <f t="shared" si="2"/>
        <v xml:space="preserve"> </v>
      </c>
    </row>
    <row r="38" spans="2:15" s="17" customFormat="1" ht="13.8" x14ac:dyDescent="0.3">
      <c r="B38" s="120"/>
      <c r="C38" s="136">
        <f>SUM(C5:C37)</f>
        <v>0</v>
      </c>
      <c r="D38" s="136"/>
      <c r="E38" s="157"/>
      <c r="F38" s="120"/>
      <c r="G38" s="139"/>
      <c r="H38" s="158"/>
      <c r="I38" s="218"/>
      <c r="J38" s="159"/>
      <c r="K38" s="120"/>
      <c r="L38" s="160"/>
      <c r="M38" s="139"/>
      <c r="N38" s="139"/>
      <c r="O38" s="120"/>
    </row>
    <row r="39" spans="2:15" s="17" customFormat="1" ht="13.8" x14ac:dyDescent="0.3">
      <c r="C39" s="18"/>
      <c r="D39" s="18"/>
      <c r="E39" s="18"/>
      <c r="G39" s="25"/>
      <c r="H39" s="27"/>
      <c r="I39" s="24"/>
      <c r="J39" s="24"/>
      <c r="L39" s="26"/>
      <c r="M39" s="25"/>
      <c r="N39" s="25"/>
    </row>
  </sheetData>
  <sheetProtection algorithmName="SHA-512" hashValue="DeTpmuUBS7VHcLirZDqTY7NH0DzBlgDyQqooez/cZKgCNNberWfgpSaDzoXjeFGj3Kl7U7AsBjMctybqJjyk1g==" saltValue="mnw5Z7++9TFUim0ysdplDg==" spinCount="100000" sheet="1" objects="1" scenarios="1" formatCells="0" sort="0" autoFilter="0"/>
  <protectedRanges>
    <protectedRange password="C027" sqref="I4:I37" name="RAC"/>
    <protectedRange password="C027" sqref="M4:N37" name="Percent_Qual_Units"/>
    <protectedRange password="C027" sqref="O4:O37" name="Yes_No"/>
  </protectedRanges>
  <mergeCells count="3">
    <mergeCell ref="B3:O3"/>
    <mergeCell ref="O1:P1"/>
    <mergeCell ref="O2:P2"/>
  </mergeCells>
  <phoneticPr fontId="4" type="noConversion"/>
  <printOptions gridLines="1"/>
  <pageMargins left="0" right="0" top="1" bottom="1" header="0.5" footer="0.5"/>
  <pageSetup scale="55" orientation="landscape" r:id="rId1"/>
  <headerFooter alignWithMargins="0">
    <oddHeader xml:space="preserve">&amp;CCIP </oddHeader>
    <oddFooter>&amp;R&amp;F
&amp;D</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43"/>
  <sheetViews>
    <sheetView zoomScaleNormal="100" workbookViewId="0">
      <pane xSplit="1" ySplit="4" topLeftCell="B5" activePane="bottomRight" state="frozen"/>
      <selection activeCell="E32" sqref="E32"/>
      <selection pane="topRight" activeCell="E32" sqref="E32"/>
      <selection pane="bottomLeft" activeCell="E32" sqref="E32"/>
      <selection pane="bottomRight" activeCell="B5" sqref="B5"/>
    </sheetView>
  </sheetViews>
  <sheetFormatPr defaultColWidth="9.109375" defaultRowHeight="13.2" x14ac:dyDescent="0.25"/>
  <cols>
    <col min="1" max="1" width="2.6640625" style="1" customWidth="1"/>
    <col min="2" max="2" width="16.6640625" style="99" customWidth="1"/>
    <col min="3" max="3" width="37.88671875" style="99" customWidth="1"/>
    <col min="4" max="4" width="16.6640625" style="102" customWidth="1"/>
    <col min="5" max="5" width="17.6640625" style="106" customWidth="1"/>
    <col min="6" max="6" width="20" style="1" customWidth="1"/>
    <col min="7" max="7" width="14.33203125" style="1" customWidth="1"/>
    <col min="8" max="9" width="14.44140625" style="1" customWidth="1"/>
    <col min="10" max="10" width="2.6640625" style="1" customWidth="1"/>
    <col min="11" max="11" width="11.109375" style="1" customWidth="1"/>
    <col min="12" max="12" width="2.6640625" style="1" customWidth="1"/>
    <col min="13" max="16384" width="9.109375" style="1"/>
  </cols>
  <sheetData>
    <row r="1" spans="1:13" s="11" customFormat="1" ht="44.25" customHeight="1" x14ac:dyDescent="0.25">
      <c r="B1" s="95"/>
      <c r="C1" s="95"/>
      <c r="D1" s="100"/>
      <c r="E1" s="103"/>
      <c r="F1" s="10"/>
      <c r="G1" s="10"/>
      <c r="I1" s="268">
        <v>43952</v>
      </c>
      <c r="J1" s="268"/>
      <c r="L1" s="15"/>
      <c r="M1" s="15"/>
    </row>
    <row r="2" spans="1:13" s="11" customFormat="1" ht="21.75" customHeight="1" x14ac:dyDescent="0.25">
      <c r="A2" s="12"/>
      <c r="B2" s="96" t="s">
        <v>78</v>
      </c>
      <c r="C2" s="96"/>
      <c r="D2" s="101"/>
      <c r="E2" s="104"/>
      <c r="F2" s="13"/>
      <c r="G2" s="13"/>
      <c r="H2" s="94"/>
      <c r="I2" s="274" t="s">
        <v>54</v>
      </c>
      <c r="J2" s="274"/>
    </row>
    <row r="4" spans="1:13" ht="55.5" customHeight="1" x14ac:dyDescent="0.25">
      <c r="B4" s="107" t="s">
        <v>14</v>
      </c>
      <c r="C4" s="108" t="s">
        <v>61</v>
      </c>
      <c r="D4" s="107" t="s">
        <v>1</v>
      </c>
      <c r="E4" s="109" t="s">
        <v>47</v>
      </c>
      <c r="F4" s="108" t="s">
        <v>74</v>
      </c>
      <c r="G4" s="108" t="s">
        <v>3</v>
      </c>
      <c r="H4" s="108" t="s">
        <v>16</v>
      </c>
      <c r="I4" s="108" t="s">
        <v>17</v>
      </c>
    </row>
    <row r="5" spans="1:13" s="17" customFormat="1" ht="13.8" x14ac:dyDescent="0.3">
      <c r="B5" s="110"/>
      <c r="C5" s="111"/>
      <c r="D5" s="111"/>
      <c r="E5" s="112"/>
      <c r="F5" s="113">
        <f>E5*115%/12*30%</f>
        <v>0</v>
      </c>
      <c r="G5" s="114"/>
      <c r="H5" s="115"/>
      <c r="I5" s="155"/>
    </row>
    <row r="6" spans="1:13" s="17" customFormat="1" ht="13.8" x14ac:dyDescent="0.3">
      <c r="B6" s="110"/>
      <c r="C6" s="111"/>
      <c r="D6" s="111"/>
      <c r="E6" s="112"/>
      <c r="F6" s="113">
        <f t="shared" ref="F6:F35" si="0">E6*115%/12*30%</f>
        <v>0</v>
      </c>
      <c r="G6" s="114"/>
      <c r="H6" s="115"/>
      <c r="I6" s="155"/>
    </row>
    <row r="7" spans="1:13" s="17" customFormat="1" ht="13.8" x14ac:dyDescent="0.3">
      <c r="B7" s="110"/>
      <c r="C7" s="111"/>
      <c r="D7" s="111"/>
      <c r="E7" s="112"/>
      <c r="F7" s="113">
        <f t="shared" si="0"/>
        <v>0</v>
      </c>
      <c r="G7" s="114"/>
      <c r="H7" s="115"/>
      <c r="I7" s="155"/>
    </row>
    <row r="8" spans="1:13" s="17" customFormat="1" ht="13.8" x14ac:dyDescent="0.3">
      <c r="B8" s="110"/>
      <c r="C8" s="111"/>
      <c r="D8" s="111"/>
      <c r="E8" s="112"/>
      <c r="F8" s="113">
        <f t="shared" si="0"/>
        <v>0</v>
      </c>
      <c r="G8" s="114"/>
      <c r="H8" s="115"/>
      <c r="I8" s="155"/>
    </row>
    <row r="9" spans="1:13" s="17" customFormat="1" ht="13.8" x14ac:dyDescent="0.3">
      <c r="B9" s="110"/>
      <c r="C9" s="111"/>
      <c r="D9" s="111"/>
      <c r="E9" s="112"/>
      <c r="F9" s="113">
        <f t="shared" si="0"/>
        <v>0</v>
      </c>
      <c r="G9" s="114"/>
      <c r="H9" s="115"/>
      <c r="I9" s="155"/>
    </row>
    <row r="10" spans="1:13" s="17" customFormat="1" ht="13.8" x14ac:dyDescent="0.3">
      <c r="B10" s="110"/>
      <c r="C10" s="111"/>
      <c r="D10" s="111"/>
      <c r="E10" s="112"/>
      <c r="F10" s="113">
        <f t="shared" si="0"/>
        <v>0</v>
      </c>
      <c r="G10" s="114"/>
      <c r="H10" s="115"/>
      <c r="I10" s="155"/>
    </row>
    <row r="11" spans="1:13" s="17" customFormat="1" ht="13.8" x14ac:dyDescent="0.3">
      <c r="B11" s="110"/>
      <c r="C11" s="111"/>
      <c r="D11" s="111"/>
      <c r="E11" s="112"/>
      <c r="F11" s="113">
        <f t="shared" si="0"/>
        <v>0</v>
      </c>
      <c r="G11" s="114"/>
      <c r="H11" s="115"/>
      <c r="I11" s="155"/>
    </row>
    <row r="12" spans="1:13" s="17" customFormat="1" ht="13.8" x14ac:dyDescent="0.3">
      <c r="B12" s="110"/>
      <c r="C12" s="111"/>
      <c r="D12" s="111"/>
      <c r="E12" s="112"/>
      <c r="F12" s="113">
        <f t="shared" si="0"/>
        <v>0</v>
      </c>
      <c r="G12" s="114"/>
      <c r="H12" s="115"/>
      <c r="I12" s="155"/>
    </row>
    <row r="13" spans="1:13" s="17" customFormat="1" ht="13.8" x14ac:dyDescent="0.3">
      <c r="B13" s="110"/>
      <c r="C13" s="111"/>
      <c r="D13" s="111"/>
      <c r="E13" s="112"/>
      <c r="F13" s="113">
        <f t="shared" si="0"/>
        <v>0</v>
      </c>
      <c r="G13" s="114"/>
      <c r="H13" s="115"/>
      <c r="I13" s="155"/>
    </row>
    <row r="14" spans="1:13" s="17" customFormat="1" ht="13.8" x14ac:dyDescent="0.3">
      <c r="B14" s="110"/>
      <c r="C14" s="111"/>
      <c r="D14" s="111"/>
      <c r="E14" s="112"/>
      <c r="F14" s="113">
        <f t="shared" si="0"/>
        <v>0</v>
      </c>
      <c r="G14" s="114"/>
      <c r="H14" s="115"/>
      <c r="I14" s="155"/>
    </row>
    <row r="15" spans="1:13" s="17" customFormat="1" ht="13.8" x14ac:dyDescent="0.3">
      <c r="B15" s="110"/>
      <c r="C15" s="111"/>
      <c r="D15" s="111"/>
      <c r="E15" s="112"/>
      <c r="F15" s="113">
        <f t="shared" si="0"/>
        <v>0</v>
      </c>
      <c r="G15" s="114"/>
      <c r="H15" s="115"/>
      <c r="I15" s="155"/>
    </row>
    <row r="16" spans="1:13" s="17" customFormat="1" ht="13.8" x14ac:dyDescent="0.3">
      <c r="B16" s="110"/>
      <c r="C16" s="111"/>
      <c r="D16" s="111"/>
      <c r="E16" s="112"/>
      <c r="F16" s="113">
        <f t="shared" si="0"/>
        <v>0</v>
      </c>
      <c r="G16" s="114"/>
      <c r="H16" s="115"/>
      <c r="I16" s="155"/>
    </row>
    <row r="17" spans="2:9" s="17" customFormat="1" ht="13.8" x14ac:dyDescent="0.3">
      <c r="B17" s="110"/>
      <c r="C17" s="111"/>
      <c r="D17" s="111"/>
      <c r="E17" s="112"/>
      <c r="F17" s="113">
        <f t="shared" si="0"/>
        <v>0</v>
      </c>
      <c r="G17" s="114"/>
      <c r="H17" s="115"/>
      <c r="I17" s="155"/>
    </row>
    <row r="18" spans="2:9" s="17" customFormat="1" ht="13.8" x14ac:dyDescent="0.3">
      <c r="B18" s="110"/>
      <c r="C18" s="111"/>
      <c r="D18" s="111"/>
      <c r="E18" s="112"/>
      <c r="F18" s="113">
        <f t="shared" si="0"/>
        <v>0</v>
      </c>
      <c r="G18" s="114"/>
      <c r="H18" s="115"/>
      <c r="I18" s="155"/>
    </row>
    <row r="19" spans="2:9" s="17" customFormat="1" ht="13.8" x14ac:dyDescent="0.3">
      <c r="B19" s="110"/>
      <c r="C19" s="111"/>
      <c r="D19" s="111"/>
      <c r="E19" s="112"/>
      <c r="F19" s="113">
        <f t="shared" si="0"/>
        <v>0</v>
      </c>
      <c r="G19" s="114"/>
      <c r="H19" s="115"/>
      <c r="I19" s="155"/>
    </row>
    <row r="20" spans="2:9" s="17" customFormat="1" ht="13.8" x14ac:dyDescent="0.3">
      <c r="B20" s="110"/>
      <c r="C20" s="111"/>
      <c r="D20" s="111"/>
      <c r="E20" s="112"/>
      <c r="F20" s="113">
        <f t="shared" si="0"/>
        <v>0</v>
      </c>
      <c r="G20" s="114"/>
      <c r="H20" s="115"/>
      <c r="I20" s="155"/>
    </row>
    <row r="21" spans="2:9" s="17" customFormat="1" ht="13.8" x14ac:dyDescent="0.3">
      <c r="B21" s="110"/>
      <c r="C21" s="111"/>
      <c r="D21" s="111"/>
      <c r="E21" s="112"/>
      <c r="F21" s="113">
        <f t="shared" si="0"/>
        <v>0</v>
      </c>
      <c r="G21" s="114"/>
      <c r="H21" s="115"/>
      <c r="I21" s="155"/>
    </row>
    <row r="22" spans="2:9" s="17" customFormat="1" ht="13.8" x14ac:dyDescent="0.3">
      <c r="B22" s="110"/>
      <c r="C22" s="111"/>
      <c r="D22" s="111"/>
      <c r="E22" s="112"/>
      <c r="F22" s="113">
        <f t="shared" si="0"/>
        <v>0</v>
      </c>
      <c r="G22" s="114"/>
      <c r="H22" s="115"/>
      <c r="I22" s="155"/>
    </row>
    <row r="23" spans="2:9" s="17" customFormat="1" ht="13.8" x14ac:dyDescent="0.3">
      <c r="B23" s="110"/>
      <c r="C23" s="111"/>
      <c r="D23" s="111"/>
      <c r="E23" s="112"/>
      <c r="F23" s="113">
        <f t="shared" si="0"/>
        <v>0</v>
      </c>
      <c r="G23" s="114"/>
      <c r="H23" s="115"/>
      <c r="I23" s="155"/>
    </row>
    <row r="24" spans="2:9" s="17" customFormat="1" ht="13.8" x14ac:dyDescent="0.3">
      <c r="B24" s="110"/>
      <c r="C24" s="111"/>
      <c r="D24" s="111"/>
      <c r="E24" s="112"/>
      <c r="F24" s="113">
        <f t="shared" si="0"/>
        <v>0</v>
      </c>
      <c r="G24" s="114"/>
      <c r="H24" s="115"/>
      <c r="I24" s="155"/>
    </row>
    <row r="25" spans="2:9" s="17" customFormat="1" ht="13.8" x14ac:dyDescent="0.3">
      <c r="B25" s="110"/>
      <c r="C25" s="111"/>
      <c r="D25" s="111"/>
      <c r="E25" s="112"/>
      <c r="F25" s="113">
        <f t="shared" si="0"/>
        <v>0</v>
      </c>
      <c r="G25" s="114"/>
      <c r="H25" s="115"/>
      <c r="I25" s="155"/>
    </row>
    <row r="26" spans="2:9" s="17" customFormat="1" ht="13.8" x14ac:dyDescent="0.3">
      <c r="B26" s="110"/>
      <c r="C26" s="111"/>
      <c r="D26" s="111"/>
      <c r="E26" s="112"/>
      <c r="F26" s="113">
        <f t="shared" si="0"/>
        <v>0</v>
      </c>
      <c r="G26" s="114"/>
      <c r="H26" s="115"/>
      <c r="I26" s="155"/>
    </row>
    <row r="27" spans="2:9" s="17" customFormat="1" ht="13.8" x14ac:dyDescent="0.3">
      <c r="B27" s="110"/>
      <c r="C27" s="111"/>
      <c r="D27" s="111"/>
      <c r="E27" s="112"/>
      <c r="F27" s="113">
        <f t="shared" si="0"/>
        <v>0</v>
      </c>
      <c r="G27" s="114"/>
      <c r="H27" s="115"/>
      <c r="I27" s="155"/>
    </row>
    <row r="28" spans="2:9" s="17" customFormat="1" ht="13.8" x14ac:dyDescent="0.3">
      <c r="B28" s="110"/>
      <c r="C28" s="111"/>
      <c r="D28" s="111"/>
      <c r="E28" s="112"/>
      <c r="F28" s="113">
        <f t="shared" si="0"/>
        <v>0</v>
      </c>
      <c r="G28" s="114"/>
      <c r="H28" s="115"/>
      <c r="I28" s="155"/>
    </row>
    <row r="29" spans="2:9" s="17" customFormat="1" ht="13.8" x14ac:dyDescent="0.3">
      <c r="B29" s="110"/>
      <c r="C29" s="111"/>
      <c r="D29" s="111"/>
      <c r="E29" s="112"/>
      <c r="F29" s="113">
        <f t="shared" si="0"/>
        <v>0</v>
      </c>
      <c r="G29" s="114"/>
      <c r="H29" s="115"/>
      <c r="I29" s="155"/>
    </row>
    <row r="30" spans="2:9" s="17" customFormat="1" ht="13.8" x14ac:dyDescent="0.3">
      <c r="B30" s="110"/>
      <c r="C30" s="111"/>
      <c r="D30" s="111"/>
      <c r="E30" s="112"/>
      <c r="F30" s="113">
        <f t="shared" si="0"/>
        <v>0</v>
      </c>
      <c r="G30" s="114"/>
      <c r="H30" s="115"/>
      <c r="I30" s="155"/>
    </row>
    <row r="31" spans="2:9" s="17" customFormat="1" ht="13.8" x14ac:dyDescent="0.3">
      <c r="B31" s="110"/>
      <c r="C31" s="111"/>
      <c r="D31" s="111"/>
      <c r="E31" s="112"/>
      <c r="F31" s="113">
        <f t="shared" si="0"/>
        <v>0</v>
      </c>
      <c r="G31" s="114"/>
      <c r="H31" s="115"/>
      <c r="I31" s="155"/>
    </row>
    <row r="32" spans="2:9" s="17" customFormat="1" ht="13.8" x14ac:dyDescent="0.3">
      <c r="B32" s="110"/>
      <c r="C32" s="111"/>
      <c r="D32" s="111"/>
      <c r="E32" s="112"/>
      <c r="F32" s="113">
        <f t="shared" si="0"/>
        <v>0</v>
      </c>
      <c r="G32" s="116"/>
      <c r="H32" s="115"/>
      <c r="I32" s="155"/>
    </row>
    <row r="33" spans="2:9" s="17" customFormat="1" ht="13.8" x14ac:dyDescent="0.3">
      <c r="B33" s="110"/>
      <c r="C33" s="111"/>
      <c r="D33" s="111"/>
      <c r="E33" s="112"/>
      <c r="F33" s="113">
        <f t="shared" si="0"/>
        <v>0</v>
      </c>
      <c r="G33" s="115"/>
      <c r="H33" s="115"/>
      <c r="I33" s="155"/>
    </row>
    <row r="34" spans="2:9" s="17" customFormat="1" ht="13.8" x14ac:dyDescent="0.3">
      <c r="B34" s="110"/>
      <c r="C34" s="111"/>
      <c r="D34" s="111"/>
      <c r="E34" s="112"/>
      <c r="F34" s="113">
        <f t="shared" si="0"/>
        <v>0</v>
      </c>
      <c r="G34" s="115"/>
      <c r="H34" s="115"/>
      <c r="I34" s="155"/>
    </row>
    <row r="35" spans="2:9" s="17" customFormat="1" ht="13.8" x14ac:dyDescent="0.3">
      <c r="B35" s="110"/>
      <c r="C35" s="111"/>
      <c r="D35" s="111"/>
      <c r="E35" s="112"/>
      <c r="F35" s="113">
        <f t="shared" si="0"/>
        <v>0</v>
      </c>
      <c r="G35" s="115"/>
      <c r="H35" s="115"/>
      <c r="I35" s="155"/>
    </row>
    <row r="36" spans="2:9" s="17" customFormat="1" ht="13.8" x14ac:dyDescent="0.3">
      <c r="B36" s="117"/>
      <c r="C36" s="118"/>
      <c r="D36" s="118"/>
      <c r="E36" s="119"/>
      <c r="F36" s="141"/>
      <c r="G36" s="121">
        <f>SUM(G5:G35)</f>
        <v>0</v>
      </c>
      <c r="H36" s="122">
        <f>SUM(H5:H35)</f>
        <v>0</v>
      </c>
      <c r="I36" s="122">
        <f>SUM(I5:I35)</f>
        <v>0</v>
      </c>
    </row>
    <row r="37" spans="2:9" s="17" customFormat="1" ht="13.8" x14ac:dyDescent="0.3">
      <c r="B37" s="97"/>
      <c r="C37" s="98"/>
      <c r="D37" s="98"/>
      <c r="E37" s="43"/>
      <c r="F37" s="21" t="s">
        <v>19</v>
      </c>
      <c r="G37" s="28" t="e">
        <f>AVERAGE(G5:G35)</f>
        <v>#DIV/0!</v>
      </c>
      <c r="H37" s="21"/>
      <c r="I37" s="21"/>
    </row>
    <row r="38" spans="2:9" s="17" customFormat="1" ht="13.8" x14ac:dyDescent="0.3">
      <c r="B38" s="97"/>
      <c r="C38" s="98"/>
      <c r="D38" s="98"/>
      <c r="E38" s="43"/>
      <c r="F38" s="21" t="s">
        <v>18</v>
      </c>
      <c r="G38" s="21"/>
      <c r="H38" s="21"/>
      <c r="I38" s="30" t="e">
        <f>I36/H36</f>
        <v>#DIV/0!</v>
      </c>
    </row>
    <row r="39" spans="2:9" s="17" customFormat="1" ht="13.8" x14ac:dyDescent="0.3">
      <c r="B39" s="97"/>
      <c r="C39" s="98"/>
      <c r="D39" s="98"/>
      <c r="E39" s="43"/>
    </row>
    <row r="40" spans="2:9" s="17" customFormat="1" ht="13.8" x14ac:dyDescent="0.3">
      <c r="B40" s="97"/>
      <c r="C40" s="98"/>
      <c r="D40" s="98"/>
      <c r="E40" s="43"/>
    </row>
    <row r="41" spans="2:9" s="17" customFormat="1" ht="13.8" x14ac:dyDescent="0.3">
      <c r="B41" s="98"/>
      <c r="C41" s="98"/>
      <c r="D41" s="97"/>
      <c r="E41" s="43"/>
    </row>
    <row r="42" spans="2:9" s="17" customFormat="1" ht="13.8" x14ac:dyDescent="0.3">
      <c r="B42" s="98"/>
      <c r="C42" s="98"/>
      <c r="D42" s="97"/>
      <c r="E42" s="43"/>
    </row>
    <row r="43" spans="2:9" s="17" customFormat="1" ht="13.8" x14ac:dyDescent="0.3">
      <c r="B43" s="98"/>
      <c r="C43" s="98"/>
      <c r="D43" s="97"/>
      <c r="E43" s="43"/>
    </row>
  </sheetData>
  <sheetProtection algorithmName="SHA-512" hashValue="n8XbSVmm0hgyOZca6lVmJdSxXwEhgofSGBC8FGXqt5ObHQCziRlGx2WG19N4O/vql/NK1HIZFAhe7eWu7avRMQ==" saltValue="AP9kFuiWzbMMeTvSi1Mujw==" spinCount="100000" sheet="1" objects="1" scenarios="1"/>
  <mergeCells count="2">
    <mergeCell ref="I2:J2"/>
    <mergeCell ref="I1:J1"/>
  </mergeCells>
  <printOptions gridLines="1"/>
  <pageMargins left="0.7" right="0.7" top="0.75" bottom="0.75" header="0.3" footer="0.3"/>
  <pageSetup scale="79"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42"/>
  <sheetViews>
    <sheetView zoomScaleNormal="100" workbookViewId="0">
      <pane xSplit="1" ySplit="4" topLeftCell="B5" activePane="bottomRight" state="frozen"/>
      <selection activeCell="E32" sqref="E32"/>
      <selection pane="topRight" activeCell="E32" sqref="E32"/>
      <selection pane="bottomLeft" activeCell="E32" sqref="E32"/>
      <selection pane="bottomRight" activeCell="D9" sqref="D9"/>
    </sheetView>
  </sheetViews>
  <sheetFormatPr defaultColWidth="9.109375" defaultRowHeight="13.2" x14ac:dyDescent="0.25"/>
  <cols>
    <col min="1" max="1" width="2.6640625" style="1" customWidth="1"/>
    <col min="2" max="2" width="16.6640625" style="40" customWidth="1"/>
    <col min="3" max="3" width="16.6640625" style="38" customWidth="1"/>
    <col min="4" max="4" width="16.6640625" style="192" customWidth="1"/>
    <col min="5" max="5" width="17" style="1" bestFit="1" customWidth="1"/>
    <col min="6" max="6" width="31" style="1" bestFit="1" customWidth="1"/>
    <col min="7" max="7" width="15.109375" style="1" customWidth="1"/>
    <col min="8" max="8" width="13.88671875" style="33" customWidth="1"/>
    <col min="9" max="9" width="13.88671875" style="177" customWidth="1"/>
    <col min="10" max="10" width="8.88671875" style="1" customWidth="1"/>
    <col min="11" max="11" width="12.6640625" style="1" customWidth="1"/>
    <col min="12" max="12" width="13.33203125" style="1" bestFit="1" customWidth="1"/>
    <col min="13" max="13" width="13.109375" style="4" bestFit="1" customWidth="1"/>
    <col min="14" max="14" width="34.33203125" style="4" customWidth="1"/>
    <col min="15" max="15" width="11" style="1" bestFit="1" customWidth="1"/>
    <col min="16" max="16" width="2.6640625" style="1" customWidth="1"/>
    <col min="17" max="16384" width="9.109375" style="1"/>
  </cols>
  <sheetData>
    <row r="1" spans="1:18" s="11" customFormat="1" ht="44.25" customHeight="1" x14ac:dyDescent="0.25">
      <c r="B1" s="39"/>
      <c r="C1" s="36"/>
      <c r="D1" s="190"/>
      <c r="E1" s="10"/>
      <c r="F1" s="10"/>
      <c r="G1" s="10"/>
      <c r="H1" s="31"/>
      <c r="I1" s="176"/>
      <c r="O1" s="15">
        <v>43952</v>
      </c>
      <c r="P1" s="15"/>
      <c r="Q1" s="15"/>
    </row>
    <row r="2" spans="1:18" s="11" customFormat="1" ht="21.75" customHeight="1" x14ac:dyDescent="0.25">
      <c r="A2" s="12"/>
      <c r="B2" s="93" t="s">
        <v>72</v>
      </c>
      <c r="C2" s="37"/>
      <c r="D2" s="191"/>
      <c r="E2" s="12"/>
      <c r="F2" s="13"/>
      <c r="G2" s="13"/>
      <c r="H2" s="32"/>
      <c r="I2" s="32"/>
      <c r="J2" s="14"/>
      <c r="K2" s="16"/>
      <c r="L2" s="14"/>
      <c r="M2" s="14"/>
      <c r="N2" s="44"/>
      <c r="O2" s="16" t="s">
        <v>54</v>
      </c>
      <c r="P2" s="14"/>
    </row>
    <row r="3" spans="1:18" x14ac:dyDescent="0.25">
      <c r="R3" s="11"/>
    </row>
    <row r="4" spans="1:18" s="91" customFormat="1" ht="61.8" x14ac:dyDescent="0.25">
      <c r="B4" s="163" t="s">
        <v>75</v>
      </c>
      <c r="C4" s="123" t="s">
        <v>0</v>
      </c>
      <c r="D4" s="193" t="s">
        <v>14</v>
      </c>
      <c r="E4" s="108" t="s">
        <v>60</v>
      </c>
      <c r="F4" s="108" t="s">
        <v>61</v>
      </c>
      <c r="G4" s="108" t="s">
        <v>1</v>
      </c>
      <c r="H4" s="124" t="s">
        <v>48</v>
      </c>
      <c r="I4" s="124" t="s">
        <v>49</v>
      </c>
      <c r="J4" s="108" t="s">
        <v>9</v>
      </c>
      <c r="K4" s="108" t="s">
        <v>76</v>
      </c>
      <c r="L4" s="108" t="s">
        <v>50</v>
      </c>
      <c r="M4" s="108" t="s">
        <v>13</v>
      </c>
      <c r="N4" s="108" t="s">
        <v>53</v>
      </c>
      <c r="O4" s="108" t="s">
        <v>15</v>
      </c>
    </row>
    <row r="5" spans="1:18" ht="13.8" x14ac:dyDescent="0.3">
      <c r="A5" s="17"/>
      <c r="B5" s="125"/>
      <c r="C5" s="114"/>
      <c r="D5" s="126"/>
      <c r="E5" s="115"/>
      <c r="F5" s="115"/>
      <c r="G5" s="115"/>
      <c r="H5" s="127"/>
      <c r="I5" s="178"/>
      <c r="J5" s="113">
        <f t="shared" ref="J5:J37" si="0">H5*115%</f>
        <v>0</v>
      </c>
      <c r="K5" s="128"/>
      <c r="L5" s="128"/>
      <c r="M5" s="129" t="e">
        <f t="shared" ref="M5:M37" si="1">L5/K5</f>
        <v>#DIV/0!</v>
      </c>
      <c r="N5" s="150"/>
      <c r="O5" s="130" t="str">
        <f t="shared" ref="O5:O37" si="2">IF(ISNUMBER(M5), (IF(M5&gt;51%, "Yes", "No")), " ")</f>
        <v xml:space="preserve"> </v>
      </c>
    </row>
    <row r="6" spans="1:18" ht="13.8" x14ac:dyDescent="0.3">
      <c r="A6" s="17"/>
      <c r="B6" s="125"/>
      <c r="C6" s="114"/>
      <c r="D6" s="126"/>
      <c r="E6" s="115"/>
      <c r="F6" s="115"/>
      <c r="G6" s="115"/>
      <c r="H6" s="127"/>
      <c r="I6" s="178"/>
      <c r="J6" s="113">
        <f t="shared" si="0"/>
        <v>0</v>
      </c>
      <c r="K6" s="128"/>
      <c r="L6" s="128"/>
      <c r="M6" s="129" t="e">
        <f t="shared" si="1"/>
        <v>#DIV/0!</v>
      </c>
      <c r="N6" s="150"/>
      <c r="O6" s="130" t="str">
        <f t="shared" si="2"/>
        <v xml:space="preserve"> </v>
      </c>
    </row>
    <row r="7" spans="1:18" ht="13.8" x14ac:dyDescent="0.3">
      <c r="A7" s="17"/>
      <c r="B7" s="125"/>
      <c r="C7" s="114"/>
      <c r="D7" s="126"/>
      <c r="E7" s="115"/>
      <c r="F7" s="115"/>
      <c r="G7" s="115"/>
      <c r="H7" s="127"/>
      <c r="I7" s="178"/>
      <c r="J7" s="113">
        <f t="shared" si="0"/>
        <v>0</v>
      </c>
      <c r="K7" s="128"/>
      <c r="L7" s="128"/>
      <c r="M7" s="129" t="e">
        <f t="shared" si="1"/>
        <v>#DIV/0!</v>
      </c>
      <c r="N7" s="150"/>
      <c r="O7" s="130" t="str">
        <f t="shared" si="2"/>
        <v xml:space="preserve"> </v>
      </c>
    </row>
    <row r="8" spans="1:18" ht="13.8" x14ac:dyDescent="0.3">
      <c r="A8" s="17"/>
      <c r="B8" s="125"/>
      <c r="C8" s="114"/>
      <c r="D8" s="126"/>
      <c r="E8" s="115"/>
      <c r="F8" s="115"/>
      <c r="G8" s="115"/>
      <c r="H8" s="127"/>
      <c r="I8" s="178"/>
      <c r="J8" s="113">
        <f t="shared" si="0"/>
        <v>0</v>
      </c>
      <c r="K8" s="128"/>
      <c r="L8" s="128"/>
      <c r="M8" s="129" t="e">
        <f t="shared" si="1"/>
        <v>#DIV/0!</v>
      </c>
      <c r="N8" s="150"/>
      <c r="O8" s="130" t="str">
        <f t="shared" si="2"/>
        <v xml:space="preserve"> </v>
      </c>
    </row>
    <row r="9" spans="1:18" ht="13.8" x14ac:dyDescent="0.3">
      <c r="A9" s="17"/>
      <c r="B9" s="125"/>
      <c r="C9" s="114"/>
      <c r="D9" s="126"/>
      <c r="E9" s="115"/>
      <c r="F9" s="115"/>
      <c r="G9" s="115"/>
      <c r="H9" s="127"/>
      <c r="I9" s="178"/>
      <c r="J9" s="113">
        <f t="shared" si="0"/>
        <v>0</v>
      </c>
      <c r="K9" s="128"/>
      <c r="L9" s="128"/>
      <c r="M9" s="129" t="e">
        <f t="shared" si="1"/>
        <v>#DIV/0!</v>
      </c>
      <c r="N9" s="150"/>
      <c r="O9" s="130" t="str">
        <f t="shared" si="2"/>
        <v xml:space="preserve"> </v>
      </c>
    </row>
    <row r="10" spans="1:18" ht="13.8" x14ac:dyDescent="0.3">
      <c r="A10" s="17"/>
      <c r="B10" s="125"/>
      <c r="C10" s="114"/>
      <c r="D10" s="126"/>
      <c r="E10" s="115"/>
      <c r="F10" s="115"/>
      <c r="G10" s="115"/>
      <c r="H10" s="127"/>
      <c r="I10" s="178"/>
      <c r="J10" s="113">
        <f t="shared" si="0"/>
        <v>0</v>
      </c>
      <c r="K10" s="128"/>
      <c r="L10" s="128"/>
      <c r="M10" s="129" t="e">
        <f t="shared" si="1"/>
        <v>#DIV/0!</v>
      </c>
      <c r="N10" s="150"/>
      <c r="O10" s="130" t="str">
        <f t="shared" si="2"/>
        <v xml:space="preserve"> </v>
      </c>
    </row>
    <row r="11" spans="1:18" ht="13.8" x14ac:dyDescent="0.3">
      <c r="A11" s="17"/>
      <c r="B11" s="125"/>
      <c r="C11" s="114"/>
      <c r="D11" s="126"/>
      <c r="E11" s="115"/>
      <c r="F11" s="115"/>
      <c r="G11" s="115"/>
      <c r="H11" s="127"/>
      <c r="I11" s="178"/>
      <c r="J11" s="113">
        <f t="shared" si="0"/>
        <v>0</v>
      </c>
      <c r="K11" s="128"/>
      <c r="L11" s="128"/>
      <c r="M11" s="129" t="e">
        <f t="shared" si="1"/>
        <v>#DIV/0!</v>
      </c>
      <c r="N11" s="150"/>
      <c r="O11" s="130" t="str">
        <f t="shared" si="2"/>
        <v xml:space="preserve"> </v>
      </c>
    </row>
    <row r="12" spans="1:18" ht="13.8" x14ac:dyDescent="0.3">
      <c r="A12" s="17"/>
      <c r="B12" s="125"/>
      <c r="C12" s="114"/>
      <c r="D12" s="126"/>
      <c r="E12" s="115"/>
      <c r="F12" s="115"/>
      <c r="G12" s="115"/>
      <c r="H12" s="127"/>
      <c r="I12" s="178"/>
      <c r="J12" s="113">
        <f t="shared" si="0"/>
        <v>0</v>
      </c>
      <c r="K12" s="128"/>
      <c r="L12" s="128"/>
      <c r="M12" s="129" t="e">
        <f t="shared" si="1"/>
        <v>#DIV/0!</v>
      </c>
      <c r="N12" s="150"/>
      <c r="O12" s="130" t="str">
        <f t="shared" si="2"/>
        <v xml:space="preserve"> </v>
      </c>
    </row>
    <row r="13" spans="1:18" ht="13.8" x14ac:dyDescent="0.3">
      <c r="A13" s="17"/>
      <c r="B13" s="125"/>
      <c r="C13" s="114"/>
      <c r="D13" s="126"/>
      <c r="E13" s="115"/>
      <c r="F13" s="115"/>
      <c r="G13" s="115"/>
      <c r="H13" s="127"/>
      <c r="I13" s="178"/>
      <c r="J13" s="113">
        <f t="shared" si="0"/>
        <v>0</v>
      </c>
      <c r="K13" s="128"/>
      <c r="L13" s="128"/>
      <c r="M13" s="129" t="e">
        <f t="shared" si="1"/>
        <v>#DIV/0!</v>
      </c>
      <c r="N13" s="150"/>
      <c r="O13" s="130" t="str">
        <f t="shared" si="2"/>
        <v xml:space="preserve"> </v>
      </c>
    </row>
    <row r="14" spans="1:18" ht="13.8" x14ac:dyDescent="0.3">
      <c r="A14" s="17"/>
      <c r="B14" s="125"/>
      <c r="C14" s="114"/>
      <c r="D14" s="126"/>
      <c r="E14" s="115"/>
      <c r="F14" s="115"/>
      <c r="G14" s="115"/>
      <c r="H14" s="127"/>
      <c r="I14" s="178"/>
      <c r="J14" s="113">
        <f t="shared" si="0"/>
        <v>0</v>
      </c>
      <c r="K14" s="128"/>
      <c r="L14" s="128"/>
      <c r="M14" s="129" t="e">
        <f t="shared" si="1"/>
        <v>#DIV/0!</v>
      </c>
      <c r="N14" s="150"/>
      <c r="O14" s="130" t="str">
        <f t="shared" si="2"/>
        <v xml:space="preserve"> </v>
      </c>
    </row>
    <row r="15" spans="1:18" ht="13.8" x14ac:dyDescent="0.3">
      <c r="A15" s="17"/>
      <c r="B15" s="125"/>
      <c r="C15" s="114"/>
      <c r="D15" s="126"/>
      <c r="E15" s="115"/>
      <c r="F15" s="115"/>
      <c r="G15" s="115"/>
      <c r="H15" s="127"/>
      <c r="I15" s="178"/>
      <c r="J15" s="113">
        <f t="shared" si="0"/>
        <v>0</v>
      </c>
      <c r="K15" s="128"/>
      <c r="L15" s="128"/>
      <c r="M15" s="129" t="e">
        <f t="shared" si="1"/>
        <v>#DIV/0!</v>
      </c>
      <c r="N15" s="150"/>
      <c r="O15" s="130" t="str">
        <f t="shared" si="2"/>
        <v xml:space="preserve"> </v>
      </c>
    </row>
    <row r="16" spans="1:18" ht="13.8" x14ac:dyDescent="0.3">
      <c r="A16" s="17"/>
      <c r="B16" s="125"/>
      <c r="C16" s="114"/>
      <c r="D16" s="126"/>
      <c r="E16" s="115"/>
      <c r="F16" s="115"/>
      <c r="G16" s="115"/>
      <c r="H16" s="127"/>
      <c r="I16" s="178"/>
      <c r="J16" s="113">
        <f t="shared" si="0"/>
        <v>0</v>
      </c>
      <c r="K16" s="128"/>
      <c r="L16" s="128"/>
      <c r="M16" s="129" t="e">
        <f t="shared" si="1"/>
        <v>#DIV/0!</v>
      </c>
      <c r="N16" s="150"/>
      <c r="O16" s="130" t="str">
        <f t="shared" si="2"/>
        <v xml:space="preserve"> </v>
      </c>
    </row>
    <row r="17" spans="1:15" ht="13.8" x14ac:dyDescent="0.3">
      <c r="A17" s="17"/>
      <c r="B17" s="125"/>
      <c r="C17" s="114"/>
      <c r="D17" s="126"/>
      <c r="E17" s="115"/>
      <c r="F17" s="115"/>
      <c r="G17" s="115"/>
      <c r="H17" s="127"/>
      <c r="I17" s="178"/>
      <c r="J17" s="113">
        <f t="shared" si="0"/>
        <v>0</v>
      </c>
      <c r="K17" s="128"/>
      <c r="L17" s="128"/>
      <c r="M17" s="129" t="e">
        <f t="shared" si="1"/>
        <v>#DIV/0!</v>
      </c>
      <c r="N17" s="150"/>
      <c r="O17" s="130" t="str">
        <f t="shared" si="2"/>
        <v xml:space="preserve"> </v>
      </c>
    </row>
    <row r="18" spans="1:15" ht="13.8" x14ac:dyDescent="0.3">
      <c r="A18" s="17"/>
      <c r="B18" s="125"/>
      <c r="C18" s="114"/>
      <c r="D18" s="126"/>
      <c r="E18" s="115"/>
      <c r="F18" s="115"/>
      <c r="G18" s="115"/>
      <c r="H18" s="127"/>
      <c r="I18" s="178"/>
      <c r="J18" s="113">
        <f t="shared" si="0"/>
        <v>0</v>
      </c>
      <c r="K18" s="128"/>
      <c r="L18" s="128"/>
      <c r="M18" s="129" t="e">
        <f t="shared" si="1"/>
        <v>#DIV/0!</v>
      </c>
      <c r="N18" s="150"/>
      <c r="O18" s="130" t="str">
        <f t="shared" si="2"/>
        <v xml:space="preserve"> </v>
      </c>
    </row>
    <row r="19" spans="1:15" ht="13.8" x14ac:dyDescent="0.3">
      <c r="A19" s="17"/>
      <c r="B19" s="125"/>
      <c r="C19" s="114"/>
      <c r="D19" s="126"/>
      <c r="E19" s="115"/>
      <c r="F19" s="115"/>
      <c r="G19" s="115"/>
      <c r="H19" s="127"/>
      <c r="I19" s="178"/>
      <c r="J19" s="113">
        <f t="shared" si="0"/>
        <v>0</v>
      </c>
      <c r="K19" s="128"/>
      <c r="L19" s="128"/>
      <c r="M19" s="129" t="e">
        <f t="shared" si="1"/>
        <v>#DIV/0!</v>
      </c>
      <c r="N19" s="150"/>
      <c r="O19" s="130" t="str">
        <f t="shared" si="2"/>
        <v xml:space="preserve"> </v>
      </c>
    </row>
    <row r="20" spans="1:15" ht="13.8" x14ac:dyDescent="0.3">
      <c r="A20" s="17"/>
      <c r="B20" s="125"/>
      <c r="C20" s="114"/>
      <c r="D20" s="126"/>
      <c r="E20" s="115"/>
      <c r="F20" s="115"/>
      <c r="G20" s="115"/>
      <c r="H20" s="127"/>
      <c r="I20" s="178"/>
      <c r="J20" s="113">
        <f t="shared" si="0"/>
        <v>0</v>
      </c>
      <c r="K20" s="128"/>
      <c r="L20" s="128"/>
      <c r="M20" s="129" t="e">
        <f t="shared" si="1"/>
        <v>#DIV/0!</v>
      </c>
      <c r="N20" s="150"/>
      <c r="O20" s="130" t="str">
        <f t="shared" si="2"/>
        <v xml:space="preserve"> </v>
      </c>
    </row>
    <row r="21" spans="1:15" ht="13.8" x14ac:dyDescent="0.3">
      <c r="A21" s="17"/>
      <c r="B21" s="125"/>
      <c r="C21" s="114"/>
      <c r="D21" s="126"/>
      <c r="E21" s="115"/>
      <c r="F21" s="115"/>
      <c r="G21" s="115"/>
      <c r="H21" s="127"/>
      <c r="I21" s="178"/>
      <c r="J21" s="113">
        <f t="shared" si="0"/>
        <v>0</v>
      </c>
      <c r="K21" s="128"/>
      <c r="L21" s="128"/>
      <c r="M21" s="129" t="e">
        <f t="shared" si="1"/>
        <v>#DIV/0!</v>
      </c>
      <c r="N21" s="150"/>
      <c r="O21" s="130" t="str">
        <f t="shared" si="2"/>
        <v xml:space="preserve"> </v>
      </c>
    </row>
    <row r="22" spans="1:15" ht="13.8" x14ac:dyDescent="0.3">
      <c r="A22" s="17"/>
      <c r="B22" s="125"/>
      <c r="C22" s="114"/>
      <c r="D22" s="126"/>
      <c r="E22" s="115"/>
      <c r="F22" s="115"/>
      <c r="G22" s="115"/>
      <c r="H22" s="127"/>
      <c r="I22" s="178"/>
      <c r="J22" s="113">
        <f t="shared" si="0"/>
        <v>0</v>
      </c>
      <c r="K22" s="128"/>
      <c r="L22" s="128"/>
      <c r="M22" s="129" t="e">
        <f t="shared" si="1"/>
        <v>#DIV/0!</v>
      </c>
      <c r="N22" s="150"/>
      <c r="O22" s="130" t="str">
        <f t="shared" si="2"/>
        <v xml:space="preserve"> </v>
      </c>
    </row>
    <row r="23" spans="1:15" ht="13.8" x14ac:dyDescent="0.3">
      <c r="A23" s="17"/>
      <c r="B23" s="125"/>
      <c r="C23" s="114"/>
      <c r="D23" s="126"/>
      <c r="E23" s="115"/>
      <c r="F23" s="115"/>
      <c r="G23" s="115"/>
      <c r="H23" s="127"/>
      <c r="I23" s="178"/>
      <c r="J23" s="113">
        <f t="shared" si="0"/>
        <v>0</v>
      </c>
      <c r="K23" s="128"/>
      <c r="L23" s="128"/>
      <c r="M23" s="129" t="e">
        <f t="shared" si="1"/>
        <v>#DIV/0!</v>
      </c>
      <c r="N23" s="150"/>
      <c r="O23" s="130" t="str">
        <f t="shared" si="2"/>
        <v xml:space="preserve"> </v>
      </c>
    </row>
    <row r="24" spans="1:15" ht="13.8" x14ac:dyDescent="0.3">
      <c r="A24" s="17"/>
      <c r="B24" s="125"/>
      <c r="C24" s="114"/>
      <c r="D24" s="126"/>
      <c r="E24" s="115"/>
      <c r="F24" s="115"/>
      <c r="G24" s="115"/>
      <c r="H24" s="127"/>
      <c r="I24" s="178"/>
      <c r="J24" s="113">
        <f t="shared" si="0"/>
        <v>0</v>
      </c>
      <c r="K24" s="128"/>
      <c r="L24" s="128"/>
      <c r="M24" s="129" t="e">
        <f t="shared" si="1"/>
        <v>#DIV/0!</v>
      </c>
      <c r="N24" s="150"/>
      <c r="O24" s="130" t="str">
        <f t="shared" si="2"/>
        <v xml:space="preserve"> </v>
      </c>
    </row>
    <row r="25" spans="1:15" ht="13.8" x14ac:dyDescent="0.3">
      <c r="A25" s="17"/>
      <c r="B25" s="125"/>
      <c r="C25" s="114"/>
      <c r="D25" s="126"/>
      <c r="E25" s="115"/>
      <c r="F25" s="115"/>
      <c r="G25" s="115"/>
      <c r="H25" s="127"/>
      <c r="I25" s="178"/>
      <c r="J25" s="113">
        <f t="shared" si="0"/>
        <v>0</v>
      </c>
      <c r="K25" s="128"/>
      <c r="L25" s="128"/>
      <c r="M25" s="129" t="e">
        <f t="shared" si="1"/>
        <v>#DIV/0!</v>
      </c>
      <c r="N25" s="150"/>
      <c r="O25" s="130" t="str">
        <f t="shared" si="2"/>
        <v xml:space="preserve"> </v>
      </c>
    </row>
    <row r="26" spans="1:15" ht="13.8" x14ac:dyDescent="0.3">
      <c r="A26" s="17"/>
      <c r="B26" s="125"/>
      <c r="C26" s="114"/>
      <c r="D26" s="126"/>
      <c r="E26" s="115"/>
      <c r="F26" s="115"/>
      <c r="G26" s="115"/>
      <c r="H26" s="127"/>
      <c r="I26" s="178"/>
      <c r="J26" s="113">
        <f t="shared" si="0"/>
        <v>0</v>
      </c>
      <c r="K26" s="128"/>
      <c r="L26" s="128"/>
      <c r="M26" s="129" t="e">
        <f t="shared" si="1"/>
        <v>#DIV/0!</v>
      </c>
      <c r="N26" s="150"/>
      <c r="O26" s="130" t="str">
        <f t="shared" si="2"/>
        <v xml:space="preserve"> </v>
      </c>
    </row>
    <row r="27" spans="1:15" ht="13.8" x14ac:dyDescent="0.3">
      <c r="A27" s="17"/>
      <c r="B27" s="125"/>
      <c r="C27" s="114"/>
      <c r="D27" s="126"/>
      <c r="E27" s="115"/>
      <c r="F27" s="115"/>
      <c r="G27" s="115"/>
      <c r="H27" s="127"/>
      <c r="I27" s="178"/>
      <c r="J27" s="113">
        <f t="shared" si="0"/>
        <v>0</v>
      </c>
      <c r="K27" s="128"/>
      <c r="L27" s="128"/>
      <c r="M27" s="129" t="e">
        <f t="shared" si="1"/>
        <v>#DIV/0!</v>
      </c>
      <c r="N27" s="150"/>
      <c r="O27" s="130" t="str">
        <f t="shared" si="2"/>
        <v xml:space="preserve"> </v>
      </c>
    </row>
    <row r="28" spans="1:15" ht="13.8" x14ac:dyDescent="0.3">
      <c r="A28" s="17"/>
      <c r="B28" s="125"/>
      <c r="C28" s="114"/>
      <c r="D28" s="126"/>
      <c r="E28" s="115"/>
      <c r="F28" s="115"/>
      <c r="G28" s="115"/>
      <c r="H28" s="127"/>
      <c r="I28" s="178"/>
      <c r="J28" s="113">
        <f t="shared" si="0"/>
        <v>0</v>
      </c>
      <c r="K28" s="128"/>
      <c r="L28" s="128"/>
      <c r="M28" s="129" t="e">
        <f t="shared" si="1"/>
        <v>#DIV/0!</v>
      </c>
      <c r="N28" s="150"/>
      <c r="O28" s="130" t="str">
        <f t="shared" si="2"/>
        <v xml:space="preserve"> </v>
      </c>
    </row>
    <row r="29" spans="1:15" ht="13.8" x14ac:dyDescent="0.3">
      <c r="A29" s="17"/>
      <c r="B29" s="125"/>
      <c r="C29" s="114"/>
      <c r="D29" s="126"/>
      <c r="E29" s="115"/>
      <c r="F29" s="115"/>
      <c r="G29" s="115"/>
      <c r="H29" s="127"/>
      <c r="I29" s="178"/>
      <c r="J29" s="113">
        <f t="shared" si="0"/>
        <v>0</v>
      </c>
      <c r="K29" s="128"/>
      <c r="L29" s="128"/>
      <c r="M29" s="129" t="e">
        <f t="shared" si="1"/>
        <v>#DIV/0!</v>
      </c>
      <c r="N29" s="150"/>
      <c r="O29" s="130" t="str">
        <f t="shared" si="2"/>
        <v xml:space="preserve"> </v>
      </c>
    </row>
    <row r="30" spans="1:15" ht="13.8" x14ac:dyDescent="0.3">
      <c r="A30" s="17"/>
      <c r="B30" s="125"/>
      <c r="C30" s="114"/>
      <c r="D30" s="126"/>
      <c r="E30" s="115"/>
      <c r="F30" s="115"/>
      <c r="G30" s="115"/>
      <c r="H30" s="127"/>
      <c r="I30" s="178"/>
      <c r="J30" s="113">
        <f t="shared" si="0"/>
        <v>0</v>
      </c>
      <c r="K30" s="128"/>
      <c r="L30" s="128"/>
      <c r="M30" s="129" t="e">
        <f t="shared" si="1"/>
        <v>#DIV/0!</v>
      </c>
      <c r="N30" s="150"/>
      <c r="O30" s="130" t="str">
        <f t="shared" si="2"/>
        <v xml:space="preserve"> </v>
      </c>
    </row>
    <row r="31" spans="1:15" ht="13.8" x14ac:dyDescent="0.3">
      <c r="A31" s="17"/>
      <c r="B31" s="125"/>
      <c r="C31" s="114"/>
      <c r="D31" s="126"/>
      <c r="E31" s="115"/>
      <c r="F31" s="115"/>
      <c r="G31" s="115"/>
      <c r="H31" s="127"/>
      <c r="I31" s="178"/>
      <c r="J31" s="113">
        <f t="shared" si="0"/>
        <v>0</v>
      </c>
      <c r="K31" s="128"/>
      <c r="L31" s="128"/>
      <c r="M31" s="129" t="e">
        <f t="shared" si="1"/>
        <v>#DIV/0!</v>
      </c>
      <c r="N31" s="150"/>
      <c r="O31" s="130" t="str">
        <f t="shared" si="2"/>
        <v xml:space="preserve"> </v>
      </c>
    </row>
    <row r="32" spans="1:15" ht="13.8" x14ac:dyDescent="0.3">
      <c r="A32" s="17"/>
      <c r="B32" s="125"/>
      <c r="C32" s="114"/>
      <c r="D32" s="126"/>
      <c r="E32" s="115"/>
      <c r="F32" s="115"/>
      <c r="G32" s="115"/>
      <c r="H32" s="127"/>
      <c r="I32" s="178"/>
      <c r="J32" s="113">
        <f t="shared" si="0"/>
        <v>0</v>
      </c>
      <c r="K32" s="128"/>
      <c r="L32" s="128"/>
      <c r="M32" s="129" t="e">
        <f t="shared" si="1"/>
        <v>#DIV/0!</v>
      </c>
      <c r="N32" s="150"/>
      <c r="O32" s="130" t="str">
        <f t="shared" si="2"/>
        <v xml:space="preserve"> </v>
      </c>
    </row>
    <row r="33" spans="1:15" ht="13.8" x14ac:dyDescent="0.3">
      <c r="A33" s="17"/>
      <c r="B33" s="125"/>
      <c r="C33" s="114"/>
      <c r="D33" s="126"/>
      <c r="E33" s="115"/>
      <c r="F33" s="115"/>
      <c r="G33" s="115"/>
      <c r="H33" s="127"/>
      <c r="I33" s="178"/>
      <c r="J33" s="113">
        <f t="shared" si="0"/>
        <v>0</v>
      </c>
      <c r="K33" s="128"/>
      <c r="L33" s="128"/>
      <c r="M33" s="129" t="e">
        <f t="shared" si="1"/>
        <v>#DIV/0!</v>
      </c>
      <c r="N33" s="150"/>
      <c r="O33" s="130" t="str">
        <f t="shared" si="2"/>
        <v xml:space="preserve"> </v>
      </c>
    </row>
    <row r="34" spans="1:15" ht="13.8" x14ac:dyDescent="0.3">
      <c r="A34" s="17"/>
      <c r="B34" s="125"/>
      <c r="C34" s="114"/>
      <c r="D34" s="126"/>
      <c r="E34" s="115"/>
      <c r="F34" s="115"/>
      <c r="G34" s="115"/>
      <c r="H34" s="127"/>
      <c r="I34" s="178"/>
      <c r="J34" s="113">
        <f t="shared" si="0"/>
        <v>0</v>
      </c>
      <c r="K34" s="128"/>
      <c r="L34" s="128"/>
      <c r="M34" s="129" t="e">
        <f t="shared" si="1"/>
        <v>#DIV/0!</v>
      </c>
      <c r="N34" s="150"/>
      <c r="O34" s="130" t="str">
        <f t="shared" si="2"/>
        <v xml:space="preserve"> </v>
      </c>
    </row>
    <row r="35" spans="1:15" ht="13.8" x14ac:dyDescent="0.3">
      <c r="A35" s="17"/>
      <c r="B35" s="125"/>
      <c r="C35" s="114"/>
      <c r="D35" s="126"/>
      <c r="E35" s="115"/>
      <c r="F35" s="115"/>
      <c r="G35" s="115"/>
      <c r="H35" s="127"/>
      <c r="I35" s="178"/>
      <c r="J35" s="113">
        <f t="shared" si="0"/>
        <v>0</v>
      </c>
      <c r="K35" s="128"/>
      <c r="L35" s="128"/>
      <c r="M35" s="129" t="e">
        <f t="shared" si="1"/>
        <v>#DIV/0!</v>
      </c>
      <c r="N35" s="150"/>
      <c r="O35" s="130" t="str">
        <f t="shared" si="2"/>
        <v xml:space="preserve"> </v>
      </c>
    </row>
    <row r="36" spans="1:15" ht="13.8" x14ac:dyDescent="0.3">
      <c r="A36" s="17"/>
      <c r="B36" s="125"/>
      <c r="C36" s="114"/>
      <c r="D36" s="126"/>
      <c r="E36" s="115"/>
      <c r="F36" s="115"/>
      <c r="G36" s="115"/>
      <c r="H36" s="127"/>
      <c r="I36" s="178"/>
      <c r="J36" s="113">
        <f t="shared" si="0"/>
        <v>0</v>
      </c>
      <c r="K36" s="128"/>
      <c r="L36" s="128"/>
      <c r="M36" s="129" t="e">
        <f t="shared" si="1"/>
        <v>#DIV/0!</v>
      </c>
      <c r="N36" s="150"/>
      <c r="O36" s="130" t="str">
        <f t="shared" si="2"/>
        <v xml:space="preserve"> </v>
      </c>
    </row>
    <row r="37" spans="1:15" ht="13.8" x14ac:dyDescent="0.3">
      <c r="A37" s="17"/>
      <c r="B37" s="125"/>
      <c r="C37" s="114"/>
      <c r="D37" s="126"/>
      <c r="E37" s="115"/>
      <c r="F37" s="115"/>
      <c r="G37" s="115"/>
      <c r="H37" s="127"/>
      <c r="I37" s="178"/>
      <c r="J37" s="113">
        <f t="shared" si="0"/>
        <v>0</v>
      </c>
      <c r="K37" s="128"/>
      <c r="L37" s="128"/>
      <c r="M37" s="129" t="e">
        <f t="shared" si="1"/>
        <v>#DIV/0!</v>
      </c>
      <c r="N37" s="150"/>
      <c r="O37" s="130" t="str">
        <f t="shared" si="2"/>
        <v xml:space="preserve"> </v>
      </c>
    </row>
    <row r="38" spans="1:15" ht="13.8" x14ac:dyDescent="0.3">
      <c r="A38" s="17"/>
      <c r="B38" s="131"/>
      <c r="C38" s="116"/>
      <c r="D38" s="126"/>
      <c r="E38" s="115"/>
      <c r="F38" s="115"/>
      <c r="G38" s="115"/>
      <c r="H38" s="127"/>
      <c r="I38" s="178"/>
      <c r="J38" s="132"/>
      <c r="K38" s="128"/>
      <c r="L38" s="128"/>
      <c r="M38" s="129"/>
      <c r="N38" s="150"/>
      <c r="O38" s="133"/>
    </row>
    <row r="39" spans="1:15" ht="13.8" x14ac:dyDescent="0.3">
      <c r="A39" s="17"/>
      <c r="B39" s="134"/>
      <c r="C39" s="135">
        <f>SUM(C5:C37)</f>
        <v>0</v>
      </c>
      <c r="D39" s="194"/>
      <c r="E39" s="120"/>
      <c r="F39" s="120"/>
      <c r="G39" s="120"/>
      <c r="H39" s="137"/>
      <c r="I39" s="179"/>
      <c r="J39" s="138"/>
      <c r="K39" s="139"/>
      <c r="L39" s="139"/>
      <c r="M39" s="140"/>
      <c r="N39" s="140"/>
      <c r="O39" s="141"/>
    </row>
    <row r="40" spans="1:15" ht="13.8" x14ac:dyDescent="0.3">
      <c r="A40" s="17"/>
      <c r="B40" s="41"/>
      <c r="C40" s="29"/>
      <c r="D40" s="195"/>
      <c r="E40" s="17"/>
      <c r="F40" s="17"/>
      <c r="G40" s="17"/>
      <c r="H40" s="34"/>
      <c r="I40" s="105"/>
      <c r="J40" s="19"/>
      <c r="K40" s="17"/>
      <c r="L40" s="17"/>
      <c r="M40" s="22"/>
      <c r="N40" s="22"/>
      <c r="O40" s="17"/>
    </row>
    <row r="41" spans="1:15" ht="13.8" x14ac:dyDescent="0.3">
      <c r="A41" s="17"/>
      <c r="B41" s="41"/>
      <c r="C41" s="29"/>
      <c r="D41" s="195"/>
      <c r="E41" s="17"/>
      <c r="F41" s="17"/>
      <c r="G41" s="17"/>
      <c r="H41" s="34"/>
      <c r="I41" s="105"/>
      <c r="J41" s="17"/>
      <c r="K41" s="17"/>
      <c r="L41" s="17"/>
      <c r="M41" s="22"/>
      <c r="N41" s="22"/>
      <c r="O41" s="17"/>
    </row>
    <row r="42" spans="1:15" ht="13.8" x14ac:dyDescent="0.3">
      <c r="A42" s="17"/>
      <c r="B42" s="41"/>
      <c r="C42" s="29"/>
      <c r="D42" s="195"/>
      <c r="E42" s="17"/>
      <c r="F42" s="17"/>
      <c r="G42" s="17"/>
      <c r="H42" s="34"/>
      <c r="I42" s="105"/>
      <c r="J42" s="17"/>
      <c r="K42" s="17"/>
      <c r="L42" s="17"/>
      <c r="M42" s="22"/>
      <c r="N42" s="22"/>
      <c r="O42" s="17"/>
    </row>
  </sheetData>
  <sheetProtection algorithmName="SHA-512" hashValue="XObmhCoDBXMqhA1/Eu1QMGcqyGSgVv7AMPgeYVhIOZb10rHL7klYVID8OnnqSSSAfXIc7czW5ETu+MizZehfcQ==" saltValue="wIohN6O15R6s2RBC8i+xSw==" spinCount="100000" sheet="1" objects="1" scenarios="1"/>
  <protectedRanges>
    <protectedRange password="C027" sqref="O4:O37" name="Yes_NO_Qual"/>
    <protectedRange password="C027" sqref="M5:N37 M4" name="Qualifying_units"/>
    <protectedRange password="C027" sqref="J4:J37" name="HUD_AMI_115"/>
    <protectedRange password="C027" sqref="N4" name="Percent_Qual_Units"/>
  </protectedRanges>
  <phoneticPr fontId="4" type="noConversion"/>
  <printOptions gridLines="1"/>
  <pageMargins left="0.75" right="0.75" top="1" bottom="1" header="0.5" footer="0.5"/>
  <pageSetup scale="53" orientation="landscape" r:id="rId1"/>
  <headerFooter alignWithMargins="0">
    <oddHeader xml:space="preserve">&amp;CCIP </oddHeader>
    <oddFooter>&amp;R&amp;F
&amp;D</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DRF Application</vt:lpstr>
      <vt:lpstr>Location Qualification</vt:lpstr>
      <vt:lpstr>Owner-Occupied Qualification</vt:lpstr>
      <vt:lpstr>Multifamily RentalAffordability</vt:lpstr>
      <vt:lpstr>Multifamily Rent Rolls</vt:lpstr>
      <vt:lpstr>Multifamily.IncomeQual</vt:lpstr>
      <vt:lpstr>'DRF Application'!Print_Area</vt:lpstr>
      <vt:lpstr>'Multifamily Rent Rolls'!Print_Area</vt:lpstr>
      <vt:lpstr>Multifamily.IncomeQual!Print_Area</vt:lpstr>
    </vt:vector>
  </TitlesOfParts>
  <Company>Federal Home Loan Bank of New York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robinsor</dc:creator>
  <cp:lastModifiedBy>demushkn</cp:lastModifiedBy>
  <cp:lastPrinted>2020-03-02T21:55:19Z</cp:lastPrinted>
  <dcterms:created xsi:type="dcterms:W3CDTF">2007-03-05T14:55:48Z</dcterms:created>
  <dcterms:modified xsi:type="dcterms:W3CDTF">2020-04-30T17:29:51Z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NewReviewCycle">
    <vt:lpwstr/>
  </property>
  <property fmtid="{D5CDD505-2E9C-101B-9397-08002B2CF9AE}" pid="4" name="{A44787D4-0540-4523-9961-78E4036D8C6D}">
    <vt:lpwstr>{70F2DB12-7D9F-49A9-B228-E0A24DB58729}</vt:lpwstr>
  </property>
</Properties>
</file>